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frankametefe/Library/CloudStorage/Dropbox/UCT/Teaching - Dropbox/CON3052S - Property Economics II/2024 CON3052S/Spreadsheets/Normality Testing in Excel - Skewness, Kurtosis and JB/Kurtosis/"/>
    </mc:Choice>
  </mc:AlternateContent>
  <xr:revisionPtr revIDLastSave="0" documentId="13_ncr:1_{55B17837-7BA3-CA4E-8365-887D533C34FE}" xr6:coauthVersionLast="47" xr6:coauthVersionMax="47" xr10:uidLastSave="{00000000-0000-0000-0000-000000000000}"/>
  <bookViews>
    <workbookView xWindow="2400" yWindow="2000" windowWidth="28800" windowHeight="17500" xr2:uid="{6982509F-2F9F-E744-BBE4-2E9C88BE0A96}"/>
  </bookViews>
  <sheets>
    <sheet name="Example 1a" sheetId="1" r:id="rId1"/>
    <sheet name="Example 1b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4" i="2" l="1"/>
  <c r="D13" i="2"/>
  <c r="D19" i="1"/>
  <c r="D12" i="2"/>
  <c r="D10" i="2"/>
  <c r="D11" i="2" s="1"/>
  <c r="D9" i="2"/>
  <c r="E2" i="2" s="1"/>
  <c r="F2" i="2" s="1"/>
  <c r="G2" i="2" s="1"/>
  <c r="D26" i="1"/>
  <c r="D11" i="1"/>
  <c r="D16" i="1" s="1"/>
  <c r="D10" i="1"/>
  <c r="D9" i="1"/>
  <c r="E6" i="1" s="1"/>
  <c r="E4" i="1" l="1"/>
  <c r="F4" i="1" s="1"/>
  <c r="G4" i="1" s="1"/>
  <c r="E5" i="1"/>
  <c r="F5" i="1" s="1"/>
  <c r="G5" i="1" s="1"/>
  <c r="E7" i="1"/>
  <c r="F7" i="1" s="1"/>
  <c r="G7" i="1" s="1"/>
  <c r="E5" i="2"/>
  <c r="F5" i="2" s="1"/>
  <c r="G5" i="2" s="1"/>
  <c r="F6" i="1"/>
  <c r="G6" i="1" s="1"/>
  <c r="E3" i="2"/>
  <c r="F3" i="2" s="1"/>
  <c r="G3" i="2" s="1"/>
  <c r="E2" i="1"/>
  <c r="F2" i="1" s="1"/>
  <c r="G2" i="1" s="1"/>
  <c r="D14" i="1"/>
  <c r="E6" i="2"/>
  <c r="F6" i="2" s="1"/>
  <c r="G6" i="2" s="1"/>
  <c r="D12" i="1"/>
  <c r="D13" i="1" s="1"/>
  <c r="D15" i="1"/>
  <c r="D22" i="1" s="1"/>
  <c r="E3" i="1"/>
  <c r="F3" i="1" s="1"/>
  <c r="G3" i="1" s="1"/>
  <c r="E7" i="2"/>
  <c r="F7" i="2" s="1"/>
  <c r="G7" i="2" s="1"/>
  <c r="E4" i="2"/>
  <c r="F4" i="2" s="1"/>
  <c r="G4" i="2" s="1"/>
  <c r="D17" i="1" l="1"/>
  <c r="D18" i="1" s="1"/>
  <c r="D21" i="1"/>
  <c r="D23" i="1" s="1"/>
  <c r="D20" i="1" l="1"/>
  <c r="D25" i="1" s="1"/>
</calcChain>
</file>

<file path=xl/sharedStrings.xml><?xml version="1.0" encoding="utf-8"?>
<sst xmlns="http://schemas.openxmlformats.org/spreadsheetml/2006/main" count="33" uniqueCount="29">
  <si>
    <t>Year</t>
  </si>
  <si>
    <t>r</t>
  </si>
  <si>
    <t>r-r̄</t>
  </si>
  <si>
    <t>Average (r̄)</t>
  </si>
  <si>
    <t>Sample Standard Deviation (σ)</t>
  </si>
  <si>
    <t>n</t>
  </si>
  <si>
    <t>n+1</t>
  </si>
  <si>
    <t>n(n+1)</t>
  </si>
  <si>
    <t>n-1</t>
  </si>
  <si>
    <t>n-2</t>
  </si>
  <si>
    <t>n-3</t>
  </si>
  <si>
    <t>(n-1)(n-2)(n-3)</t>
  </si>
  <si>
    <t>n(n+1)/(n-1)(n-2)(n-3)</t>
  </si>
  <si>
    <r>
      <rPr>
        <sz val="11"/>
        <rFont val="Calibri"/>
        <family val="2"/>
      </rPr>
      <t>∑</t>
    </r>
    <r>
      <rPr>
        <sz val="11"/>
        <rFont val="Arial"/>
        <family val="2"/>
      </rPr>
      <t>[(r-r̄)/σ]</t>
    </r>
    <r>
      <rPr>
        <vertAlign val="superscript"/>
        <sz val="11"/>
        <rFont val="Arial"/>
        <family val="2"/>
      </rPr>
      <t>4</t>
    </r>
  </si>
  <si>
    <r>
      <t>3(n-1)</t>
    </r>
    <r>
      <rPr>
        <vertAlign val="superscript"/>
        <sz val="11"/>
        <color theme="1"/>
        <rFont val="Arial"/>
        <family val="2"/>
      </rPr>
      <t>2</t>
    </r>
  </si>
  <si>
    <t>(n-2)(n-3)</t>
  </si>
  <si>
    <t>Sample kurtosis</t>
  </si>
  <si>
    <t>Sample kurtosis using Excel</t>
  </si>
  <si>
    <t>Population Standard Deviation (σ)</t>
  </si>
  <si>
    <t>N</t>
  </si>
  <si>
    <t xml:space="preserve">Population Kurtosis </t>
  </si>
  <si>
    <r>
      <rPr>
        <b/>
        <sz val="11"/>
        <color rgb="FFC00000"/>
        <rFont val="Calibri"/>
        <family val="2"/>
      </rPr>
      <t>n(n+1)/(n-1)(n-2)(n-3)*∑</t>
    </r>
    <r>
      <rPr>
        <b/>
        <sz val="11"/>
        <color rgb="FFC00000"/>
        <rFont val="Arial"/>
        <family val="2"/>
      </rPr>
      <t>[(r-r̄)/σ]</t>
    </r>
    <r>
      <rPr>
        <b/>
        <vertAlign val="superscript"/>
        <sz val="11"/>
        <color rgb="FFC00000"/>
        <rFont val="Arial"/>
        <family val="2"/>
      </rPr>
      <t>4</t>
    </r>
  </si>
  <si>
    <r>
      <t>3(n-1)</t>
    </r>
    <r>
      <rPr>
        <b/>
        <vertAlign val="superscript"/>
        <sz val="11"/>
        <color rgb="FFC00000"/>
        <rFont val="Arial"/>
        <family val="2"/>
      </rPr>
      <t>2</t>
    </r>
    <r>
      <rPr>
        <b/>
        <sz val="11"/>
        <color rgb="FFC00000"/>
        <rFont val="Arial"/>
        <family val="2"/>
      </rPr>
      <t>/(n-2)(n-3)</t>
    </r>
  </si>
  <si>
    <r>
      <t>r-r̄/</t>
    </r>
    <r>
      <rPr>
        <b/>
        <sz val="11"/>
        <color rgb="FFC00000"/>
        <rFont val="Calibri"/>
        <family val="2"/>
      </rPr>
      <t>σ</t>
    </r>
  </si>
  <si>
    <r>
      <t>[(r-r̄)/σ]</t>
    </r>
    <r>
      <rPr>
        <b/>
        <vertAlign val="superscript"/>
        <sz val="11"/>
        <color rgb="FFC00000"/>
        <rFont val="Arial"/>
        <family val="2"/>
      </rPr>
      <t>4</t>
    </r>
  </si>
  <si>
    <r>
      <t>(r-r̄)</t>
    </r>
    <r>
      <rPr>
        <b/>
        <vertAlign val="superscript"/>
        <sz val="11"/>
        <color rgb="FFC00000"/>
        <rFont val="Calibri"/>
        <family val="2"/>
      </rPr>
      <t>4</t>
    </r>
  </si>
  <si>
    <r>
      <t>(r-r̄)</t>
    </r>
    <r>
      <rPr>
        <b/>
        <vertAlign val="superscript"/>
        <sz val="11"/>
        <color rgb="FFC00000"/>
        <rFont val="Calibri"/>
        <family val="2"/>
      </rPr>
      <t>4</t>
    </r>
    <r>
      <rPr>
        <b/>
        <sz val="11"/>
        <color rgb="FFC00000"/>
        <rFont val="Calibri"/>
        <family val="2"/>
      </rPr>
      <t>/N</t>
    </r>
  </si>
  <si>
    <r>
      <t>σ</t>
    </r>
    <r>
      <rPr>
        <vertAlign val="superscript"/>
        <sz val="11"/>
        <color theme="1"/>
        <rFont val="Calibri"/>
        <family val="2"/>
      </rPr>
      <t>4</t>
    </r>
  </si>
  <si>
    <r>
      <t>∑(r-r̄)</t>
    </r>
    <r>
      <rPr>
        <b/>
        <vertAlign val="superscript"/>
        <sz val="11"/>
        <color rgb="FFC00000"/>
        <rFont val="Calibri"/>
        <family val="2"/>
      </rPr>
      <t>4</t>
    </r>
    <r>
      <rPr>
        <b/>
        <sz val="11"/>
        <color rgb="FFC00000"/>
        <rFont val="Calibri"/>
        <family val="2"/>
      </rPr>
      <t>/N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</si>
</sst>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0"/>
    <numFmt numFmtId="165" formatCode="0.00000"/>
    <numFmt numFmtId="166" formatCode="0.000"/>
    <numFmt numFmtId="167" formatCode="0.000000"/>
  </numFmts>
  <fonts count="20" x14ac:knownFonts="1">
    <font>
      <sz val="11"/>
      <color theme="1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b/>
      <sz val="11"/>
      <color rgb="FFFF0000"/>
      <name val="Arial"/>
      <family val="2"/>
    </font>
    <font>
      <b/>
      <sz val="11"/>
      <color rgb="FFFF0000"/>
      <name val="Calibri"/>
      <family val="2"/>
    </font>
    <font>
      <b/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1"/>
      <name val="Arial"/>
      <family val="2"/>
    </font>
    <font>
      <sz val="11"/>
      <name val="Calibri"/>
      <family val="2"/>
    </font>
    <font>
      <vertAlign val="superscript"/>
      <sz val="11"/>
      <name val="Arial"/>
      <family val="2"/>
    </font>
    <font>
      <vertAlign val="superscript"/>
      <sz val="11"/>
      <color theme="1"/>
      <name val="Arial"/>
      <family val="2"/>
    </font>
    <font>
      <b/>
      <sz val="11"/>
      <color rgb="FFC00000"/>
      <name val="Arial"/>
      <family val="2"/>
    </font>
    <font>
      <b/>
      <vertAlign val="superscript"/>
      <sz val="11"/>
      <color rgb="FFC00000"/>
      <name val="Arial"/>
      <family val="2"/>
    </font>
    <font>
      <b/>
      <sz val="11"/>
      <color rgb="FFC00000"/>
      <name val="Aptos Narrow"/>
      <family val="2"/>
      <scheme val="minor"/>
    </font>
    <font>
      <b/>
      <sz val="11"/>
      <color rgb="FFC00000"/>
      <name val="Calibri"/>
      <family val="2"/>
    </font>
    <font>
      <sz val="11"/>
      <color rgb="FFC00000"/>
      <name val="Aptos Narrow"/>
      <family val="2"/>
      <scheme val="minor"/>
    </font>
    <font>
      <b/>
      <vertAlign val="superscript"/>
      <sz val="11"/>
      <color rgb="FFC00000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vertAlign val="superscript"/>
      <sz val="11"/>
      <color theme="1"/>
      <name val="Calibri"/>
      <family val="2"/>
    </font>
    <font>
      <i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0" fontId="0" fillId="0" borderId="0" xfId="0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  <xf numFmtId="164" fontId="1" fillId="0" borderId="0" xfId="0" applyNumberFormat="1" applyFont="1" applyAlignment="1">
      <alignment horizontal="right"/>
    </xf>
    <xf numFmtId="0" fontId="4" fillId="0" borderId="0" xfId="0" applyFont="1"/>
    <xf numFmtId="0" fontId="5" fillId="0" borderId="0" xfId="0" applyFont="1" applyAlignment="1">
      <alignment horizontal="right"/>
    </xf>
    <xf numFmtId="164" fontId="0" fillId="0" borderId="0" xfId="0" applyNumberFormat="1"/>
    <xf numFmtId="0" fontId="6" fillId="0" borderId="0" xfId="0" applyFont="1" applyAlignment="1">
      <alignment horizontal="right"/>
    </xf>
    <xf numFmtId="0" fontId="10" fillId="0" borderId="0" xfId="0" applyFont="1" applyAlignment="1">
      <alignment horizontal="right"/>
    </xf>
    <xf numFmtId="164" fontId="12" fillId="0" borderId="0" xfId="0" applyNumberFormat="1" applyFont="1" applyAlignment="1">
      <alignment horizontal="right"/>
    </xf>
    <xf numFmtId="0" fontId="12" fillId="0" borderId="0" xfId="0" applyFont="1" applyAlignment="1">
      <alignment horizontal="right"/>
    </xf>
    <xf numFmtId="0" fontId="14" fillId="0" borderId="0" xfId="0" applyFont="1"/>
    <xf numFmtId="164" fontId="14" fillId="0" borderId="0" xfId="0" applyNumberFormat="1" applyFont="1" applyAlignment="1">
      <alignment horizontal="right"/>
    </xf>
    <xf numFmtId="0" fontId="13" fillId="0" borderId="0" xfId="0" applyFont="1" applyAlignment="1">
      <alignment horizontal="right"/>
    </xf>
    <xf numFmtId="0" fontId="3" fillId="0" borderId="0" xfId="0" applyFont="1"/>
    <xf numFmtId="0" fontId="16" fillId="0" borderId="0" xfId="0" applyFont="1"/>
    <xf numFmtId="0" fontId="16" fillId="0" borderId="0" xfId="0" applyFont="1" applyAlignment="1">
      <alignment horizontal="right"/>
    </xf>
    <xf numFmtId="164" fontId="16" fillId="0" borderId="0" xfId="0" applyNumberFormat="1" applyFont="1" applyAlignment="1">
      <alignment horizontal="right"/>
    </xf>
    <xf numFmtId="166" fontId="16" fillId="0" borderId="0" xfId="0" applyNumberFormat="1" applyFont="1" applyAlignment="1">
      <alignment horizontal="right"/>
    </xf>
    <xf numFmtId="0" fontId="3" fillId="0" borderId="0" xfId="0" applyFont="1" applyAlignment="1">
      <alignment horizontal="right"/>
    </xf>
    <xf numFmtId="164" fontId="3" fillId="0" borderId="0" xfId="0" applyNumberFormat="1" applyFont="1" applyAlignment="1">
      <alignment horizontal="right"/>
    </xf>
    <xf numFmtId="0" fontId="17" fillId="0" borderId="0" xfId="0" applyFont="1"/>
    <xf numFmtId="164" fontId="13" fillId="0" borderId="0" xfId="0" applyNumberFormat="1" applyFont="1" applyAlignment="1">
      <alignment horizontal="right"/>
    </xf>
    <xf numFmtId="167" fontId="13" fillId="0" borderId="0" xfId="0" applyNumberFormat="1" applyFont="1" applyAlignment="1">
      <alignment horizontal="right"/>
    </xf>
    <xf numFmtId="164" fontId="16" fillId="0" borderId="0" xfId="0" applyNumberFormat="1" applyFont="1" applyAlignment="1">
      <alignment horizontal="center"/>
    </xf>
    <xf numFmtId="0" fontId="19" fillId="0" borderId="0" xfId="0" applyFont="1" applyAlignment="1">
      <alignment horizontal="centerContinuous"/>
    </xf>
    <xf numFmtId="0" fontId="7" fillId="0" borderId="0" xfId="0" applyFont="1" applyAlignment="1">
      <alignment horizontal="right"/>
    </xf>
    <xf numFmtId="164" fontId="3" fillId="0" borderId="0" xfId="0" applyNumberFormat="1" applyFont="1" applyAlignment="1">
      <alignment horizontal="center"/>
    </xf>
    <xf numFmtId="164" fontId="16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784860</xdr:colOff>
      <xdr:row>17</xdr:row>
      <xdr:rowOff>128270</xdr:rowOff>
    </xdr:from>
    <xdr:ext cx="4297680" cy="521970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" name="TextBox 1">
              <a:extLst>
                <a:ext uri="{FF2B5EF4-FFF2-40B4-BE49-F238E27FC236}">
                  <a16:creationId xmlns:a16="http://schemas.microsoft.com/office/drawing/2014/main" id="{1ED2E277-9E3A-0B4B-BB48-44367842B431}"/>
                </a:ext>
              </a:extLst>
            </xdr:cNvPr>
            <xdr:cNvSpPr txBox="1"/>
          </xdr:nvSpPr>
          <xdr:spPr>
            <a:xfrm>
              <a:off x="6169660" y="3379470"/>
              <a:ext cx="4297680" cy="52197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no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n-ZA" sz="1100" b="0" i="1">
                        <a:solidFill>
                          <a:srgbClr val="C00000"/>
                        </a:solidFill>
                        <a:latin typeface="Cambria Math" panose="02040503050406030204" pitchFamily="18" charset="0"/>
                      </a:rPr>
                      <m:t>𝐾𝑢𝑟𝑡𝑜𝑠𝑖𝑠</m:t>
                    </m:r>
                    <m:r>
                      <a:rPr lang="en-ZA" sz="1100" b="0" i="1">
                        <a:solidFill>
                          <a:srgbClr val="C00000"/>
                        </a:solidFill>
                        <a:latin typeface="Cambria Math" panose="02040503050406030204" pitchFamily="18" charset="0"/>
                      </a:rPr>
                      <m:t>=</m:t>
                    </m:r>
                    <m:d>
                      <m:dPr>
                        <m:begChr m:val="["/>
                        <m:endChr m:val="]"/>
                        <m:ctrlPr>
                          <a:rPr lang="en-ZA" sz="1100" b="0" i="1">
                            <a:solidFill>
                              <a:srgbClr val="C00000"/>
                            </a:solidFill>
                            <a:latin typeface="Cambria Math" panose="02040503050406030204" pitchFamily="18" charset="0"/>
                          </a:rPr>
                        </m:ctrlPr>
                      </m:dPr>
                      <m:e>
                        <m:f>
                          <m:fPr>
                            <m:ctrlPr>
                              <a:rPr lang="en-ZA" sz="1100" b="0" i="1">
                                <a:solidFill>
                                  <a:srgbClr val="C00000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</m:ctrlPr>
                          </m:fPr>
                          <m:num>
                            <m:r>
                              <a:rPr lang="en-ZA" sz="1100" b="0" i="1">
                                <a:solidFill>
                                  <a:srgbClr val="C00000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𝑛</m:t>
                            </m:r>
                            <m:d>
                              <m:dPr>
                                <m:ctrlPr>
                                  <a:rPr lang="en-ZA" sz="1100" b="0" i="1">
                                    <a:solidFill>
                                      <a:srgbClr val="C0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</m:ctrlPr>
                              </m:dPr>
                              <m:e>
                                <m:r>
                                  <a:rPr lang="en-ZA" sz="1100" b="0" i="1">
                                    <a:solidFill>
                                      <a:srgbClr val="C0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𝑛</m:t>
                                </m:r>
                                <m:r>
                                  <a:rPr lang="en-ZA" sz="1100" b="0" i="1">
                                    <a:solidFill>
                                      <a:srgbClr val="C0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+1</m:t>
                                </m:r>
                              </m:e>
                            </m:d>
                          </m:num>
                          <m:den>
                            <m:d>
                              <m:dPr>
                                <m:ctrlPr>
                                  <a:rPr lang="en-ZA" sz="1100" b="0" i="1">
                                    <a:solidFill>
                                      <a:srgbClr val="C0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</m:ctrlPr>
                              </m:dPr>
                              <m:e>
                                <m:r>
                                  <a:rPr lang="en-ZA" sz="1100" b="0" i="1">
                                    <a:solidFill>
                                      <a:srgbClr val="C0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𝑛</m:t>
                                </m:r>
                                <m:r>
                                  <a:rPr lang="en-ZA" sz="1100" b="0" i="1">
                                    <a:solidFill>
                                      <a:srgbClr val="C0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−1</m:t>
                                </m:r>
                              </m:e>
                            </m:d>
                            <m:d>
                              <m:dPr>
                                <m:ctrlPr>
                                  <a:rPr lang="en-ZA" sz="1100" b="0" i="1">
                                    <a:solidFill>
                                      <a:srgbClr val="C0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</m:ctrlPr>
                              </m:dPr>
                              <m:e>
                                <m:r>
                                  <a:rPr lang="en-ZA" sz="1100" b="0" i="1">
                                    <a:solidFill>
                                      <a:srgbClr val="C0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𝑛</m:t>
                                </m:r>
                                <m:r>
                                  <a:rPr lang="en-ZA" sz="1100" b="0" i="1">
                                    <a:solidFill>
                                      <a:srgbClr val="C0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−2</m:t>
                                </m:r>
                              </m:e>
                            </m:d>
                            <m:d>
                              <m:dPr>
                                <m:ctrlPr>
                                  <a:rPr lang="en-ZA" sz="1100" b="0" i="1">
                                    <a:solidFill>
                                      <a:srgbClr val="C0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</m:ctrlPr>
                              </m:dPr>
                              <m:e>
                                <m:r>
                                  <a:rPr lang="en-ZA" sz="1100" b="0" i="1">
                                    <a:solidFill>
                                      <a:srgbClr val="C0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𝑛</m:t>
                                </m:r>
                                <m:r>
                                  <a:rPr lang="en-ZA" sz="1100" b="0" i="1">
                                    <a:solidFill>
                                      <a:srgbClr val="C0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−3</m:t>
                                </m:r>
                              </m:e>
                            </m:d>
                          </m:den>
                        </m:f>
                        <m:nary>
                          <m:naryPr>
                            <m:chr m:val="∑"/>
                            <m:subHide m:val="on"/>
                            <m:supHide m:val="on"/>
                            <m:ctrlPr>
                              <a:rPr lang="en-ZA" sz="1100" b="0" i="1">
                                <a:solidFill>
                                  <a:srgbClr val="C00000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</m:ctrlPr>
                          </m:naryPr>
                          <m:sub/>
                          <m:sup/>
                          <m:e>
                            <m:sSup>
                              <m:sSupPr>
                                <m:ctrlPr>
                                  <a:rPr lang="en-ZA" sz="1100" b="0" i="1">
                                    <a:solidFill>
                                      <a:srgbClr val="C0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</m:ctrlPr>
                              </m:sSupPr>
                              <m:e>
                                <m:d>
                                  <m:dPr>
                                    <m:ctrlPr>
                                      <a:rPr lang="en-ZA" sz="1100" b="0" i="1">
                                        <a:solidFill>
                                          <a:srgbClr val="C00000"/>
                                        </a:solidFill>
                                        <a:effectLst/>
                                        <a:latin typeface="Cambria Math" panose="02040503050406030204" pitchFamily="18" charset="0"/>
                                        <a:ea typeface="+mn-ea"/>
                                        <a:cs typeface="+mn-cs"/>
                                      </a:rPr>
                                    </m:ctrlPr>
                                  </m:dPr>
                                  <m:e>
                                    <m:f>
                                      <m:fPr>
                                        <m:ctrlPr>
                                          <a:rPr lang="en-ZA" sz="1100" b="0" i="1">
                                            <a:solidFill>
                                              <a:srgbClr val="C00000"/>
                                            </a:solidFill>
                                            <a:effectLst/>
                                            <a:latin typeface="Cambria Math" panose="02040503050406030204" pitchFamily="18" charset="0"/>
                                            <a:ea typeface="+mn-ea"/>
                                            <a:cs typeface="+mn-cs"/>
                                          </a:rPr>
                                        </m:ctrlPr>
                                      </m:fPr>
                                      <m:num>
                                        <m:sSub>
                                          <m:sSubPr>
                                            <m:ctrlPr>
                                              <a:rPr lang="en-ZA" sz="1100" b="0" i="1">
                                                <a:solidFill>
                                                  <a:srgbClr val="C00000"/>
                                                </a:solidFill>
                                                <a:effectLst/>
                                                <a:latin typeface="Cambria Math" panose="02040503050406030204" pitchFamily="18" charset="0"/>
                                                <a:ea typeface="+mn-ea"/>
                                                <a:cs typeface="+mn-cs"/>
                                              </a:rPr>
                                            </m:ctrlPr>
                                          </m:sSubPr>
                                          <m:e>
                                            <m:r>
                                              <a:rPr lang="en-ZA" sz="1100" b="0" i="1">
                                                <a:solidFill>
                                                  <a:srgbClr val="C00000"/>
                                                </a:solidFill>
                                                <a:effectLst/>
                                                <a:latin typeface="Cambria Math" panose="02040503050406030204" pitchFamily="18" charset="0"/>
                                                <a:ea typeface="+mn-ea"/>
                                                <a:cs typeface="+mn-cs"/>
                                              </a:rPr>
                                              <m:t>𝑟</m:t>
                                            </m:r>
                                          </m:e>
                                          <m:sub>
                                            <m:r>
                                              <a:rPr lang="en-ZA" sz="1100" b="0" i="1">
                                                <a:solidFill>
                                                  <a:srgbClr val="C00000"/>
                                                </a:solidFill>
                                                <a:effectLst/>
                                                <a:latin typeface="Cambria Math" panose="02040503050406030204" pitchFamily="18" charset="0"/>
                                                <a:ea typeface="+mn-ea"/>
                                                <a:cs typeface="+mn-cs"/>
                                              </a:rPr>
                                              <m:t>𝑖</m:t>
                                            </m:r>
                                          </m:sub>
                                        </m:sSub>
                                        <m:r>
                                          <a:rPr lang="en-ZA" sz="1100" b="0" i="1">
                                            <a:solidFill>
                                              <a:srgbClr val="C00000"/>
                                            </a:solidFill>
                                            <a:effectLst/>
                                            <a:latin typeface="Cambria Math" panose="02040503050406030204" pitchFamily="18" charset="0"/>
                                            <a:ea typeface="+mn-ea"/>
                                            <a:cs typeface="+mn-cs"/>
                                          </a:rPr>
                                          <m:t>−</m:t>
                                        </m:r>
                                        <m:acc>
                                          <m:accPr>
                                            <m:chr m:val="̅"/>
                                            <m:ctrlPr>
                                              <a:rPr lang="en-ZA" sz="1100" b="0" i="1">
                                                <a:solidFill>
                                                  <a:srgbClr val="C00000"/>
                                                </a:solidFill>
                                                <a:effectLst/>
                                                <a:latin typeface="Cambria Math" panose="02040503050406030204" pitchFamily="18" charset="0"/>
                                                <a:ea typeface="+mn-ea"/>
                                                <a:cs typeface="+mn-cs"/>
                                              </a:rPr>
                                            </m:ctrlPr>
                                          </m:accPr>
                                          <m:e>
                                            <m:r>
                                              <a:rPr lang="en-ZA" sz="1100" b="0" i="1">
                                                <a:solidFill>
                                                  <a:srgbClr val="C00000"/>
                                                </a:solidFill>
                                                <a:effectLst/>
                                                <a:latin typeface="Cambria Math" panose="02040503050406030204" pitchFamily="18" charset="0"/>
                                                <a:ea typeface="+mn-ea"/>
                                                <a:cs typeface="+mn-cs"/>
                                              </a:rPr>
                                              <m:t>𝑟</m:t>
                                            </m:r>
                                          </m:e>
                                        </m:acc>
                                      </m:num>
                                      <m:den>
                                        <m:r>
                                          <a:rPr lang="en-ZA" sz="1100" b="0" i="1">
                                            <a:solidFill>
                                              <a:srgbClr val="C00000"/>
                                            </a:solidFill>
                                            <a:effectLst/>
                                            <a:latin typeface="Cambria Math" panose="02040503050406030204" pitchFamily="18" charset="0"/>
                                            <a:ea typeface="+mn-ea"/>
                                            <a:cs typeface="+mn-cs"/>
                                          </a:rPr>
                                          <m:t>𝜎</m:t>
                                        </m:r>
                                      </m:den>
                                    </m:f>
                                  </m:e>
                                </m:d>
                              </m:e>
                              <m:sup>
                                <m:r>
                                  <a:rPr lang="en-ZA" sz="1100" b="0" i="1">
                                    <a:solidFill>
                                      <a:srgbClr val="C0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4</m:t>
                                </m:r>
                              </m:sup>
                            </m:sSup>
                          </m:e>
                        </m:nary>
                      </m:e>
                    </m:d>
                    <m:r>
                      <a:rPr lang="en-ZA" sz="1100" b="0" i="1">
                        <a:solidFill>
                          <a:srgbClr val="C00000"/>
                        </a:solidFill>
                        <a:latin typeface="Cambria Math" panose="02040503050406030204" pitchFamily="18" charset="0"/>
                      </a:rPr>
                      <m:t>−</m:t>
                    </m:r>
                    <m:f>
                      <m:fPr>
                        <m:ctrlPr>
                          <a:rPr lang="en-ZA" sz="1100" b="0" i="1">
                            <a:solidFill>
                              <a:srgbClr val="C00000"/>
                            </a:solidFill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sSup>
                          <m:sSupPr>
                            <m:ctrlPr>
                              <a:rPr lang="en-ZA" sz="1100" b="0" i="1">
                                <a:solidFill>
                                  <a:srgbClr val="C00000"/>
                                </a:solidFill>
                                <a:latin typeface="Cambria Math" panose="02040503050406030204" pitchFamily="18" charset="0"/>
                              </a:rPr>
                            </m:ctrlPr>
                          </m:sSupPr>
                          <m:e>
                            <m:r>
                              <a:rPr lang="en-ZA" sz="1100" b="0" i="1">
                                <a:solidFill>
                                  <a:srgbClr val="C00000"/>
                                </a:solidFill>
                                <a:latin typeface="Cambria Math" panose="02040503050406030204" pitchFamily="18" charset="0"/>
                              </a:rPr>
                              <m:t>3</m:t>
                            </m:r>
                            <m:d>
                              <m:dPr>
                                <m:ctrlPr>
                                  <a:rPr lang="en-ZA" sz="1100" b="0" i="1">
                                    <a:solidFill>
                                      <a:srgbClr val="C00000"/>
                                    </a:solidFill>
                                    <a:latin typeface="Cambria Math" panose="02040503050406030204" pitchFamily="18" charset="0"/>
                                  </a:rPr>
                                </m:ctrlPr>
                              </m:dPr>
                              <m:e>
                                <m:r>
                                  <a:rPr lang="en-ZA" sz="1100" b="0" i="1">
                                    <a:solidFill>
                                      <a:srgbClr val="C00000"/>
                                    </a:solidFill>
                                    <a:latin typeface="Cambria Math" panose="02040503050406030204" pitchFamily="18" charset="0"/>
                                  </a:rPr>
                                  <m:t>𝑛</m:t>
                                </m:r>
                                <m:r>
                                  <a:rPr lang="en-ZA" sz="1100" b="0" i="1">
                                    <a:solidFill>
                                      <a:srgbClr val="C00000"/>
                                    </a:solidFill>
                                    <a:latin typeface="Cambria Math" panose="02040503050406030204" pitchFamily="18" charset="0"/>
                                  </a:rPr>
                                  <m:t>−1</m:t>
                                </m:r>
                              </m:e>
                            </m:d>
                          </m:e>
                          <m:sup>
                            <m:r>
                              <a:rPr lang="en-ZA" sz="1100" b="0" i="1">
                                <a:solidFill>
                                  <a:srgbClr val="C00000"/>
                                </a:solidFill>
                                <a:latin typeface="Cambria Math" panose="02040503050406030204" pitchFamily="18" charset="0"/>
                              </a:rPr>
                              <m:t>2</m:t>
                            </m:r>
                          </m:sup>
                        </m:sSup>
                      </m:num>
                      <m:den>
                        <m:d>
                          <m:dPr>
                            <m:ctrlPr>
                              <a:rPr lang="en-ZA" sz="1100" b="0" i="1">
                                <a:solidFill>
                                  <a:srgbClr val="C00000"/>
                                </a:solidFill>
                                <a:latin typeface="Cambria Math" panose="02040503050406030204" pitchFamily="18" charset="0"/>
                              </a:rPr>
                            </m:ctrlPr>
                          </m:dPr>
                          <m:e>
                            <m:r>
                              <a:rPr lang="en-ZA" sz="1100" b="0" i="1">
                                <a:solidFill>
                                  <a:srgbClr val="C00000"/>
                                </a:solidFill>
                                <a:latin typeface="Cambria Math" panose="02040503050406030204" pitchFamily="18" charset="0"/>
                              </a:rPr>
                              <m:t>𝑛</m:t>
                            </m:r>
                            <m:r>
                              <a:rPr lang="en-ZA" sz="1100" b="0" i="1">
                                <a:solidFill>
                                  <a:srgbClr val="C00000"/>
                                </a:solidFill>
                                <a:latin typeface="Cambria Math" panose="02040503050406030204" pitchFamily="18" charset="0"/>
                              </a:rPr>
                              <m:t>−2</m:t>
                            </m:r>
                          </m:e>
                        </m:d>
                        <m:d>
                          <m:dPr>
                            <m:ctrlPr>
                              <a:rPr lang="en-ZA" sz="1100" b="0" i="1">
                                <a:solidFill>
                                  <a:srgbClr val="C00000"/>
                                </a:solidFill>
                                <a:latin typeface="Cambria Math" panose="02040503050406030204" pitchFamily="18" charset="0"/>
                              </a:rPr>
                            </m:ctrlPr>
                          </m:dPr>
                          <m:e>
                            <m:r>
                              <a:rPr lang="en-ZA" sz="1100" b="0" i="1">
                                <a:solidFill>
                                  <a:srgbClr val="C00000"/>
                                </a:solidFill>
                                <a:latin typeface="Cambria Math" panose="02040503050406030204" pitchFamily="18" charset="0"/>
                              </a:rPr>
                              <m:t>𝑛</m:t>
                            </m:r>
                            <m:r>
                              <a:rPr lang="en-ZA" sz="1100" b="0" i="1">
                                <a:solidFill>
                                  <a:srgbClr val="C00000"/>
                                </a:solidFill>
                                <a:latin typeface="Cambria Math" panose="02040503050406030204" pitchFamily="18" charset="0"/>
                              </a:rPr>
                              <m:t>−3</m:t>
                            </m:r>
                          </m:e>
                        </m:d>
                      </m:den>
                    </m:f>
                  </m:oMath>
                </m:oMathPara>
              </a14:m>
              <a:endParaRPr lang="en-ZA" sz="1100">
                <a:solidFill>
                  <a:srgbClr val="C00000"/>
                </a:solidFill>
              </a:endParaRPr>
            </a:p>
          </xdr:txBody>
        </xdr:sp>
      </mc:Choice>
      <mc:Fallback xmlns="">
        <xdr:sp macro="" textlink="">
          <xdr:nvSpPr>
            <xdr:cNvPr id="2" name="TextBox 1">
              <a:extLst>
                <a:ext uri="{FF2B5EF4-FFF2-40B4-BE49-F238E27FC236}">
                  <a16:creationId xmlns:a16="http://schemas.microsoft.com/office/drawing/2014/main" id="{1ED2E277-9E3A-0B4B-BB48-44367842B431}"/>
                </a:ext>
              </a:extLst>
            </xdr:cNvPr>
            <xdr:cNvSpPr txBox="1"/>
          </xdr:nvSpPr>
          <xdr:spPr>
            <a:xfrm>
              <a:off x="6169660" y="3379470"/>
              <a:ext cx="4297680" cy="52197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noAutofit/>
            </a:bodyPr>
            <a:lstStyle/>
            <a:p>
              <a:pPr/>
              <a:r>
                <a:rPr lang="en-ZA" sz="1100" b="0" i="0">
                  <a:solidFill>
                    <a:srgbClr val="C00000"/>
                  </a:solidFill>
                  <a:latin typeface="Cambria Math" panose="02040503050406030204" pitchFamily="18" charset="0"/>
                </a:rPr>
                <a:t>𝐾𝑢𝑟𝑡𝑜𝑠𝑖𝑠=[</a:t>
              </a:r>
              <a:r>
                <a:rPr lang="en-ZA" sz="1100" b="0" i="0">
                  <a:solidFill>
                    <a:srgbClr val="C00000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𝑛(𝑛+1)/(𝑛−1)(𝑛−2)(𝑛−3)  ∑▒((𝑟_𝑖−𝑟 ̅)/𝜎)^4 ]</a:t>
              </a:r>
              <a:r>
                <a:rPr lang="en-ZA" sz="1100" b="0" i="0">
                  <a:solidFill>
                    <a:srgbClr val="C00000"/>
                  </a:solidFill>
                  <a:latin typeface="Cambria Math" panose="02040503050406030204" pitchFamily="18" charset="0"/>
                </a:rPr>
                <a:t>−〖3(𝑛−1)〗^2/(𝑛−2)(𝑛−3) </a:t>
              </a:r>
              <a:endParaRPr lang="en-ZA" sz="1100">
                <a:solidFill>
                  <a:srgbClr val="C00000"/>
                </a:solidFill>
              </a:endParaRPr>
            </a:p>
          </xdr:txBody>
        </xdr:sp>
      </mc:Fallback>
    </mc:AlternateContent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452004</xdr:colOff>
      <xdr:row>10</xdr:row>
      <xdr:rowOff>80243</xdr:rowOff>
    </xdr:from>
    <xdr:ext cx="2533650" cy="658666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" name="TextBox 1">
              <a:extLst>
                <a:ext uri="{FF2B5EF4-FFF2-40B4-BE49-F238E27FC236}">
                  <a16:creationId xmlns:a16="http://schemas.microsoft.com/office/drawing/2014/main" id="{5F2BEB0B-718F-AA43-8498-4C45350335FC}"/>
                </a:ext>
              </a:extLst>
            </xdr:cNvPr>
            <xdr:cNvSpPr txBox="1"/>
          </xdr:nvSpPr>
          <xdr:spPr>
            <a:xfrm>
              <a:off x="5832186" y="2054516"/>
              <a:ext cx="2533650" cy="65866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no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n-US" sz="1100" b="1" i="1" smtClean="0">
                        <a:solidFill>
                          <a:srgbClr val="C00000"/>
                        </a:solidFill>
                        <a:latin typeface="Cambria Math" panose="02040503050406030204" pitchFamily="18" charset="0"/>
                      </a:rPr>
                      <m:t>𝑲𝒖𝒓𝒕𝒐𝒔𝒊𝒔</m:t>
                    </m:r>
                    <m:r>
                      <a:rPr lang="en-US" sz="1100" b="1" i="1" smtClean="0">
                        <a:solidFill>
                          <a:srgbClr val="C00000"/>
                        </a:solidFill>
                        <a:latin typeface="Cambria Math" panose="02040503050406030204" pitchFamily="18" charset="0"/>
                      </a:rPr>
                      <m:t>=</m:t>
                    </m:r>
                    <m:f>
                      <m:fPr>
                        <m:ctrlPr>
                          <a:rPr lang="en-US" sz="1100" b="1" i="1" smtClean="0">
                            <a:solidFill>
                              <a:srgbClr val="C00000"/>
                            </a:solidFill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nary>
                          <m:naryPr>
                            <m:chr m:val="∑"/>
                            <m:ctrlPr>
                              <a:rPr lang="en-US" sz="1100" b="1" i="1" smtClean="0">
                                <a:solidFill>
                                  <a:srgbClr val="C00000"/>
                                </a:solidFill>
                                <a:latin typeface="Cambria Math" panose="02040503050406030204" pitchFamily="18" charset="0"/>
                              </a:rPr>
                            </m:ctrlPr>
                          </m:naryPr>
                          <m:sub>
                            <m:r>
                              <m:rPr>
                                <m:brk m:alnAt="23"/>
                              </m:rPr>
                              <a:rPr lang="en-US" sz="1100" b="1" i="1" smtClean="0">
                                <a:solidFill>
                                  <a:srgbClr val="C00000"/>
                                </a:solidFill>
                                <a:latin typeface="Cambria Math" panose="02040503050406030204" pitchFamily="18" charset="0"/>
                              </a:rPr>
                              <m:t>𝒊</m:t>
                            </m:r>
                            <m:r>
                              <a:rPr lang="en-US" sz="1100" b="1" i="1" smtClean="0">
                                <a:solidFill>
                                  <a:srgbClr val="C00000"/>
                                </a:solidFill>
                                <a:latin typeface="Cambria Math" panose="02040503050406030204" pitchFamily="18" charset="0"/>
                              </a:rPr>
                              <m:t>=</m:t>
                            </m:r>
                            <m:r>
                              <a:rPr lang="en-US" sz="1100" b="1" i="1" smtClean="0">
                                <a:solidFill>
                                  <a:srgbClr val="C00000"/>
                                </a:solidFill>
                                <a:latin typeface="Cambria Math" panose="02040503050406030204" pitchFamily="18" charset="0"/>
                              </a:rPr>
                              <m:t>𝟏</m:t>
                            </m:r>
                          </m:sub>
                          <m:sup>
                            <m:r>
                              <a:rPr lang="en-US" sz="1100" b="1" i="1" smtClean="0">
                                <a:solidFill>
                                  <a:srgbClr val="C00000"/>
                                </a:solidFill>
                                <a:latin typeface="Cambria Math" panose="02040503050406030204" pitchFamily="18" charset="0"/>
                              </a:rPr>
                              <m:t>𝒏</m:t>
                            </m:r>
                          </m:sup>
                          <m:e>
                            <m:f>
                              <m:fPr>
                                <m:ctrlPr>
                                  <a:rPr lang="en-US" sz="1100" b="1" i="1" smtClean="0">
                                    <a:solidFill>
                                      <a:srgbClr val="C00000"/>
                                    </a:solidFill>
                                    <a:latin typeface="Cambria Math" panose="02040503050406030204" pitchFamily="18" charset="0"/>
                                  </a:rPr>
                                </m:ctrlPr>
                              </m:fPr>
                              <m:num>
                                <m:sSup>
                                  <m:sSupPr>
                                    <m:ctrlPr>
                                      <a:rPr lang="en-US" sz="1100" b="1" i="1" smtClean="0">
                                        <a:solidFill>
                                          <a:srgbClr val="C00000"/>
                                        </a:solidFill>
                                        <a:latin typeface="Cambria Math" panose="02040503050406030204" pitchFamily="18" charset="0"/>
                                      </a:rPr>
                                    </m:ctrlPr>
                                  </m:sSupPr>
                                  <m:e>
                                    <m:d>
                                      <m:dPr>
                                        <m:ctrlPr>
                                          <a:rPr lang="en-US" sz="1100" b="1" i="1" smtClean="0">
                                            <a:solidFill>
                                              <a:srgbClr val="C00000"/>
                                            </a:solidFill>
                                            <a:latin typeface="Cambria Math" panose="02040503050406030204" pitchFamily="18" charset="0"/>
                                          </a:rPr>
                                        </m:ctrlPr>
                                      </m:dPr>
                                      <m:e>
                                        <m:r>
                                          <a:rPr lang="en-US" sz="1100" b="1" i="1">
                                            <a:solidFill>
                                              <a:srgbClr val="C00000"/>
                                            </a:solidFill>
                                            <a:latin typeface="Cambria Math" panose="02040503050406030204" pitchFamily="18" charset="0"/>
                                          </a:rPr>
                                          <m:t>𝒓</m:t>
                                        </m:r>
                                        <m:r>
                                          <a:rPr lang="en-US" sz="1100" b="1" i="1">
                                            <a:solidFill>
                                              <a:srgbClr val="C00000"/>
                                            </a:solidFill>
                                            <a:latin typeface="Cambria Math" panose="02040503050406030204" pitchFamily="18" charset="0"/>
                                          </a:rPr>
                                          <m:t>−</m:t>
                                        </m:r>
                                        <m:acc>
                                          <m:accPr>
                                            <m:chr m:val="̅"/>
                                            <m:ctrlPr>
                                              <a:rPr lang="en-US" sz="1100" b="1" i="1">
                                                <a:solidFill>
                                                  <a:srgbClr val="C00000"/>
                                                </a:solidFill>
                                                <a:latin typeface="Cambria Math" panose="02040503050406030204" pitchFamily="18" charset="0"/>
                                              </a:rPr>
                                            </m:ctrlPr>
                                          </m:accPr>
                                          <m:e>
                                            <m:r>
                                              <a:rPr lang="en-US" sz="1100" b="1" i="1">
                                                <a:solidFill>
                                                  <a:srgbClr val="C00000"/>
                                                </a:solidFill>
                                                <a:latin typeface="Cambria Math" panose="02040503050406030204" pitchFamily="18" charset="0"/>
                                              </a:rPr>
                                              <m:t>𝒓</m:t>
                                            </m:r>
                                          </m:e>
                                        </m:acc>
                                      </m:e>
                                    </m:d>
                                  </m:e>
                                  <m:sup>
                                    <m:r>
                                      <a:rPr lang="en-US" sz="1100" b="1" i="1" smtClean="0">
                                        <a:solidFill>
                                          <a:srgbClr val="C00000"/>
                                        </a:solidFill>
                                        <a:latin typeface="Cambria Math" panose="02040503050406030204" pitchFamily="18" charset="0"/>
                                      </a:rPr>
                                      <m:t>𝟒</m:t>
                                    </m:r>
                                  </m:sup>
                                </m:sSup>
                              </m:num>
                              <m:den>
                                <m:r>
                                  <a:rPr lang="en-US" sz="1100" b="1" i="1" smtClean="0">
                                    <a:solidFill>
                                      <a:srgbClr val="C00000"/>
                                    </a:solidFill>
                                    <a:latin typeface="Cambria Math" panose="02040503050406030204" pitchFamily="18" charset="0"/>
                                  </a:rPr>
                                  <m:t>𝑵</m:t>
                                </m:r>
                              </m:den>
                            </m:f>
                          </m:e>
                        </m:nary>
                      </m:num>
                      <m:den>
                        <m:sSup>
                          <m:sSupPr>
                            <m:ctrlPr>
                              <a:rPr lang="en-US" sz="1100" b="1" i="1" smtClean="0">
                                <a:solidFill>
                                  <a:srgbClr val="C00000"/>
                                </a:solidFill>
                                <a:latin typeface="Cambria Math" panose="02040503050406030204" pitchFamily="18" charset="0"/>
                              </a:rPr>
                            </m:ctrlPr>
                          </m:sSupPr>
                          <m:e>
                            <m:r>
                              <a:rPr lang="en-US" sz="1100" b="1" i="1" smtClean="0">
                                <a:solidFill>
                                  <a:srgbClr val="C00000"/>
                                </a:solidFill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  <m:t>𝝈</m:t>
                            </m:r>
                          </m:e>
                          <m:sup>
                            <m:r>
                              <a:rPr lang="en-US" sz="1100" b="1" i="1" smtClean="0">
                                <a:solidFill>
                                  <a:srgbClr val="C00000"/>
                                </a:solidFill>
                                <a:latin typeface="Cambria Math" panose="02040503050406030204" pitchFamily="18" charset="0"/>
                              </a:rPr>
                              <m:t>𝟒</m:t>
                            </m:r>
                          </m:sup>
                        </m:sSup>
                      </m:den>
                    </m:f>
                  </m:oMath>
                </m:oMathPara>
              </a14:m>
              <a:endParaRPr lang="en-GB" sz="1100" b="1">
                <a:solidFill>
                  <a:srgbClr val="C00000"/>
                </a:solidFill>
              </a:endParaRPr>
            </a:p>
          </xdr:txBody>
        </xdr:sp>
      </mc:Choice>
      <mc:Fallback xmlns="">
        <xdr:sp macro="" textlink="">
          <xdr:nvSpPr>
            <xdr:cNvPr id="2" name="TextBox 1">
              <a:extLst>
                <a:ext uri="{FF2B5EF4-FFF2-40B4-BE49-F238E27FC236}">
                  <a16:creationId xmlns:a16="http://schemas.microsoft.com/office/drawing/2014/main" id="{5F2BEB0B-718F-AA43-8498-4C45350335FC}"/>
                </a:ext>
              </a:extLst>
            </xdr:cNvPr>
            <xdr:cNvSpPr txBox="1"/>
          </xdr:nvSpPr>
          <xdr:spPr>
            <a:xfrm>
              <a:off x="5832186" y="2054516"/>
              <a:ext cx="2533650" cy="65866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noAutofit/>
            </a:bodyPr>
            <a:lstStyle/>
            <a:p>
              <a:pPr/>
              <a:r>
                <a:rPr lang="en-US" sz="1100" b="1" i="0">
                  <a:solidFill>
                    <a:srgbClr val="C00000"/>
                  </a:solidFill>
                  <a:latin typeface="Cambria Math" panose="02040503050406030204" pitchFamily="18" charset="0"/>
                </a:rPr>
                <a:t>𝑲𝒖𝒓𝒕𝒐𝒔𝒊𝒔=(∑_(𝒊=𝟏)^𝒏▒(𝒓−𝒓 ̅ )^𝟒/𝑵)/</a:t>
              </a:r>
              <a:r>
                <a:rPr lang="en-US" sz="1100" b="1" i="0">
                  <a:solidFill>
                    <a:srgbClr val="C00000"/>
                  </a:solidFill>
                  <a:latin typeface="Cambria Math" panose="02040503050406030204" pitchFamily="18" charset="0"/>
                  <a:ea typeface="Cambria Math" panose="02040503050406030204" pitchFamily="18" charset="0"/>
                </a:rPr>
                <a:t>𝝈^</a:t>
              </a:r>
              <a:r>
                <a:rPr lang="en-US" sz="1100" b="1" i="0">
                  <a:solidFill>
                    <a:srgbClr val="C00000"/>
                  </a:solidFill>
                  <a:latin typeface="Cambria Math" panose="02040503050406030204" pitchFamily="18" charset="0"/>
                </a:rPr>
                <a:t>𝟒 </a:t>
              </a:r>
              <a:endParaRPr lang="en-GB" sz="1100" b="1">
                <a:solidFill>
                  <a:srgbClr val="C00000"/>
                </a:solidFill>
              </a:endParaRPr>
            </a:p>
          </xdr:txBody>
        </xdr:sp>
      </mc:Fallback>
    </mc:AlternateContent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E99342-8881-A74F-9A54-5DDD0D56E3D9}">
  <dimension ref="C1:H26"/>
  <sheetViews>
    <sheetView tabSelected="1" workbookViewId="0">
      <selection activeCell="F28" sqref="F28"/>
    </sheetView>
  </sheetViews>
  <sheetFormatPr baseColWidth="10" defaultColWidth="8.83203125" defaultRowHeight="15" x14ac:dyDescent="0.2"/>
  <cols>
    <col min="3" max="3" width="31.5" customWidth="1"/>
    <col min="4" max="4" width="12.6640625" style="3" bestFit="1" customWidth="1"/>
    <col min="6" max="6" width="15.83203125" customWidth="1"/>
    <col min="7" max="7" width="13.5" customWidth="1"/>
    <col min="8" max="8" width="12.6640625" bestFit="1" customWidth="1"/>
    <col min="9" max="9" width="11.5" customWidth="1"/>
  </cols>
  <sheetData>
    <row r="1" spans="3:8" ht="16" x14ac:dyDescent="0.2">
      <c r="C1" s="13" t="s">
        <v>0</v>
      </c>
      <c r="D1" s="11" t="s">
        <v>1</v>
      </c>
      <c r="E1" s="11" t="s">
        <v>2</v>
      </c>
      <c r="F1" s="11" t="s">
        <v>23</v>
      </c>
      <c r="G1" s="11" t="s">
        <v>24</v>
      </c>
      <c r="H1" s="1"/>
    </row>
    <row r="2" spans="3:8" x14ac:dyDescent="0.2">
      <c r="C2" s="3">
        <v>2001</v>
      </c>
      <c r="D2" s="3">
        <v>2.6</v>
      </c>
      <c r="E2" s="4">
        <f>D2-$D$9</f>
        <v>-1.4999999999999996</v>
      </c>
      <c r="F2" s="5">
        <f>E2/$D$10</f>
        <v>-0.39402801095838069</v>
      </c>
      <c r="G2" s="4">
        <f>F2^4</f>
        <v>2.4105069362033531E-2</v>
      </c>
    </row>
    <row r="3" spans="3:8" x14ac:dyDescent="0.2">
      <c r="C3" s="3">
        <v>2002</v>
      </c>
      <c r="D3" s="3">
        <v>1.2</v>
      </c>
      <c r="E3" s="4">
        <f t="shared" ref="E3:E7" si="0">D3-$D$9</f>
        <v>-2.8999999999999995</v>
      </c>
      <c r="F3" s="5">
        <f t="shared" ref="F3:F7" si="1">E3/$D$10</f>
        <v>-0.76178748785286943</v>
      </c>
      <c r="G3" s="4">
        <f t="shared" ref="G3:G7" si="2">F3^4</f>
        <v>0.33677150742614204</v>
      </c>
    </row>
    <row r="4" spans="3:8" x14ac:dyDescent="0.2">
      <c r="C4" s="3">
        <v>2003</v>
      </c>
      <c r="D4" s="3">
        <v>1.6</v>
      </c>
      <c r="E4" s="4">
        <f t="shared" si="0"/>
        <v>-2.4999999999999996</v>
      </c>
      <c r="F4" s="5">
        <f t="shared" si="1"/>
        <v>-0.65671335159730115</v>
      </c>
      <c r="G4" s="4">
        <f t="shared" si="2"/>
        <v>0.18599590557124632</v>
      </c>
    </row>
    <row r="5" spans="3:8" x14ac:dyDescent="0.2">
      <c r="C5" s="3">
        <v>2004</v>
      </c>
      <c r="D5" s="3">
        <v>5.6</v>
      </c>
      <c r="E5" s="4">
        <f t="shared" si="0"/>
        <v>1.5</v>
      </c>
      <c r="F5" s="5">
        <f t="shared" si="1"/>
        <v>0.3940280109583808</v>
      </c>
      <c r="G5" s="4">
        <f t="shared" si="2"/>
        <v>2.4105069362033556E-2</v>
      </c>
    </row>
    <row r="6" spans="3:8" x14ac:dyDescent="0.2">
      <c r="C6" s="3">
        <v>2005</v>
      </c>
      <c r="D6" s="3">
        <v>11.2</v>
      </c>
      <c r="E6" s="4">
        <f t="shared" si="0"/>
        <v>7.1</v>
      </c>
      <c r="F6" s="5">
        <f t="shared" si="1"/>
        <v>1.8650659185363356</v>
      </c>
      <c r="G6" s="4">
        <f t="shared" si="2"/>
        <v>12.099759666387556</v>
      </c>
    </row>
    <row r="7" spans="3:8" x14ac:dyDescent="0.2">
      <c r="C7" s="3">
        <v>2006</v>
      </c>
      <c r="D7" s="3">
        <v>2.4</v>
      </c>
      <c r="E7" s="4">
        <f t="shared" si="0"/>
        <v>-1.6999999999999997</v>
      </c>
      <c r="F7" s="5">
        <f t="shared" si="1"/>
        <v>-0.44656507908616483</v>
      </c>
      <c r="G7" s="4">
        <f t="shared" si="2"/>
        <v>3.9768483914793144E-2</v>
      </c>
    </row>
    <row r="8" spans="3:8" x14ac:dyDescent="0.2">
      <c r="C8" s="3"/>
      <c r="E8" s="4"/>
      <c r="G8" s="6"/>
      <c r="H8" s="7"/>
    </row>
    <row r="9" spans="3:8" x14ac:dyDescent="0.2">
      <c r="C9" s="8" t="s">
        <v>3</v>
      </c>
      <c r="D9" s="4">
        <f>AVERAGE(D2:D7)</f>
        <v>4.0999999999999996</v>
      </c>
      <c r="E9" s="4"/>
      <c r="F9" s="2"/>
      <c r="G9" s="9"/>
    </row>
    <row r="10" spans="3:8" x14ac:dyDescent="0.2">
      <c r="C10" s="8" t="s">
        <v>4</v>
      </c>
      <c r="D10" s="4">
        <f>_xlfn.STDEV.S(D2:D7)</f>
        <v>3.8068359565392358</v>
      </c>
      <c r="E10" s="4"/>
    </row>
    <row r="11" spans="3:8" x14ac:dyDescent="0.2">
      <c r="C11" s="8" t="s">
        <v>5</v>
      </c>
      <c r="D11" s="4">
        <f>COUNT(D2:D7)</f>
        <v>6</v>
      </c>
      <c r="E11" s="4"/>
    </row>
    <row r="12" spans="3:8" x14ac:dyDescent="0.2">
      <c r="C12" s="8" t="s">
        <v>6</v>
      </c>
      <c r="D12" s="4">
        <f>D11+1</f>
        <v>7</v>
      </c>
      <c r="E12" s="4"/>
    </row>
    <row r="13" spans="3:8" x14ac:dyDescent="0.2">
      <c r="C13" s="8" t="s">
        <v>7</v>
      </c>
      <c r="D13" s="4">
        <f>D11*D12</f>
        <v>42</v>
      </c>
      <c r="E13" s="4"/>
    </row>
    <row r="14" spans="3:8" x14ac:dyDescent="0.2">
      <c r="C14" s="8" t="s">
        <v>8</v>
      </c>
      <c r="D14" s="4">
        <f>D11-1</f>
        <v>5</v>
      </c>
      <c r="E14" s="4"/>
    </row>
    <row r="15" spans="3:8" x14ac:dyDescent="0.2">
      <c r="C15" s="8" t="s">
        <v>9</v>
      </c>
      <c r="D15" s="4">
        <f>D11-2</f>
        <v>4</v>
      </c>
      <c r="E15" s="4"/>
    </row>
    <row r="16" spans="3:8" x14ac:dyDescent="0.2">
      <c r="C16" s="8" t="s">
        <v>10</v>
      </c>
      <c r="D16" s="4">
        <f>D11-3</f>
        <v>3</v>
      </c>
      <c r="E16" s="4"/>
    </row>
    <row r="17" spans="3:5" x14ac:dyDescent="0.2">
      <c r="C17" s="8" t="s">
        <v>11</v>
      </c>
      <c r="D17" s="4">
        <f>D14*D15*D16</f>
        <v>60</v>
      </c>
      <c r="E17" s="4"/>
    </row>
    <row r="18" spans="3:5" x14ac:dyDescent="0.2">
      <c r="C18" s="8" t="s">
        <v>12</v>
      </c>
      <c r="D18" s="4">
        <f>D13/D17</f>
        <v>0.7</v>
      </c>
      <c r="E18" s="4"/>
    </row>
    <row r="19" spans="3:5" ht="16" x14ac:dyDescent="0.2">
      <c r="C19" s="10" t="s">
        <v>13</v>
      </c>
      <c r="D19" s="4">
        <f>SUM(G2:G7)</f>
        <v>12.710505702023804</v>
      </c>
      <c r="E19" s="4"/>
    </row>
    <row r="20" spans="3:5" ht="16" x14ac:dyDescent="0.2">
      <c r="C20" s="11" t="s">
        <v>21</v>
      </c>
      <c r="D20" s="12">
        <f>D18*D19</f>
        <v>8.8973539914166615</v>
      </c>
      <c r="E20" s="4"/>
    </row>
    <row r="21" spans="3:5" ht="16" x14ac:dyDescent="0.2">
      <c r="C21" s="8" t="s">
        <v>14</v>
      </c>
      <c r="D21" s="4">
        <f>3*D14^2</f>
        <v>75</v>
      </c>
      <c r="E21" s="4"/>
    </row>
    <row r="22" spans="3:5" x14ac:dyDescent="0.2">
      <c r="C22" s="8" t="s">
        <v>15</v>
      </c>
      <c r="D22" s="4">
        <f>D15*D16</f>
        <v>12</v>
      </c>
      <c r="E22" s="4"/>
    </row>
    <row r="23" spans="3:5" ht="16" x14ac:dyDescent="0.2">
      <c r="C23" s="11" t="s">
        <v>22</v>
      </c>
      <c r="D23" s="12">
        <f>D21/D22</f>
        <v>6.25</v>
      </c>
      <c r="E23" s="4"/>
    </row>
    <row r="24" spans="3:5" x14ac:dyDescent="0.2">
      <c r="C24" s="14"/>
      <c r="D24" s="15"/>
    </row>
    <row r="25" spans="3:5" x14ac:dyDescent="0.2">
      <c r="C25" s="13" t="s">
        <v>16</v>
      </c>
      <c r="D25" s="12">
        <f>D20-D23</f>
        <v>2.6473539914166615</v>
      </c>
    </row>
    <row r="26" spans="3:5" x14ac:dyDescent="0.2">
      <c r="C26" s="13" t="s">
        <v>17</v>
      </c>
      <c r="D26" s="12">
        <f>KURT(D2:D7)</f>
        <v>2.6473539914166615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76A4FA-C2E0-B246-8672-CA3D4FD00C0D}">
  <dimension ref="C1:I27"/>
  <sheetViews>
    <sheetView zoomScale="285" zoomScaleNormal="110" workbookViewId="0">
      <selection activeCell="D13" sqref="D13"/>
    </sheetView>
  </sheetViews>
  <sheetFormatPr baseColWidth="10" defaultColWidth="8.83203125" defaultRowHeight="15" x14ac:dyDescent="0.2"/>
  <cols>
    <col min="1" max="2" width="8.83203125" style="18"/>
    <col min="3" max="3" width="31.5" style="18" customWidth="1"/>
    <col min="4" max="4" width="12.6640625" style="18" bestFit="1" customWidth="1"/>
    <col min="5" max="5" width="8.83203125" style="18"/>
    <col min="6" max="6" width="15.83203125" style="18" customWidth="1"/>
    <col min="7" max="7" width="13.5" style="18" customWidth="1"/>
    <col min="8" max="8" width="15.6640625" style="18" bestFit="1" customWidth="1"/>
    <col min="9" max="9" width="11.5" style="18" customWidth="1"/>
    <col min="10" max="16384" width="8.83203125" style="18"/>
  </cols>
  <sheetData>
    <row r="1" spans="3:8" ht="17" x14ac:dyDescent="0.2">
      <c r="C1" s="16" t="s">
        <v>0</v>
      </c>
      <c r="D1" s="16" t="s">
        <v>1</v>
      </c>
      <c r="E1" s="16" t="s">
        <v>2</v>
      </c>
      <c r="F1" s="16" t="s">
        <v>25</v>
      </c>
      <c r="G1" s="16" t="s">
        <v>26</v>
      </c>
      <c r="H1" s="17"/>
    </row>
    <row r="2" spans="3:8" x14ac:dyDescent="0.2">
      <c r="C2" s="19">
        <v>2001</v>
      </c>
      <c r="D2" s="19">
        <v>2.6</v>
      </c>
      <c r="E2" s="20">
        <f>D2-$D$9</f>
        <v>-1.4999999999999996</v>
      </c>
      <c r="F2" s="21">
        <f>E2^4</f>
        <v>5.0624999999999938</v>
      </c>
      <c r="G2" s="20">
        <f>F2/$D$12</f>
        <v>0.843749999999999</v>
      </c>
    </row>
    <row r="3" spans="3:8" x14ac:dyDescent="0.2">
      <c r="C3" s="19">
        <v>2002</v>
      </c>
      <c r="D3" s="19">
        <v>1.2</v>
      </c>
      <c r="E3" s="20">
        <f t="shared" ref="E3:E7" si="0">D3-$D$9</f>
        <v>-2.8999999999999995</v>
      </c>
      <c r="F3" s="21">
        <f t="shared" ref="F3:F7" si="1">E3^4</f>
        <v>70.728099999999941</v>
      </c>
      <c r="G3" s="20">
        <f t="shared" ref="G3:G7" si="2">F3/$D$12</f>
        <v>11.788016666666657</v>
      </c>
    </row>
    <row r="4" spans="3:8" x14ac:dyDescent="0.2">
      <c r="C4" s="19">
        <v>2003</v>
      </c>
      <c r="D4" s="19">
        <v>1.6</v>
      </c>
      <c r="E4" s="20">
        <f t="shared" si="0"/>
        <v>-2.4999999999999996</v>
      </c>
      <c r="F4" s="21">
        <f t="shared" si="1"/>
        <v>39.062499999999979</v>
      </c>
      <c r="G4" s="20">
        <f t="shared" si="2"/>
        <v>6.5104166666666634</v>
      </c>
    </row>
    <row r="5" spans="3:8" x14ac:dyDescent="0.2">
      <c r="C5" s="19">
        <v>2004</v>
      </c>
      <c r="D5" s="19">
        <v>5.6</v>
      </c>
      <c r="E5" s="20">
        <f t="shared" si="0"/>
        <v>1.5</v>
      </c>
      <c r="F5" s="21">
        <f t="shared" si="1"/>
        <v>5.0625</v>
      </c>
      <c r="G5" s="20">
        <f t="shared" si="2"/>
        <v>0.84375</v>
      </c>
    </row>
    <row r="6" spans="3:8" x14ac:dyDescent="0.2">
      <c r="C6" s="19">
        <v>2005</v>
      </c>
      <c r="D6" s="19">
        <v>11.2</v>
      </c>
      <c r="E6" s="20">
        <f t="shared" si="0"/>
        <v>7.1</v>
      </c>
      <c r="F6" s="21">
        <f t="shared" si="1"/>
        <v>2541.1680999999999</v>
      </c>
      <c r="G6" s="20">
        <f t="shared" si="2"/>
        <v>423.52801666666664</v>
      </c>
    </row>
    <row r="7" spans="3:8" x14ac:dyDescent="0.2">
      <c r="C7" s="19">
        <v>2006</v>
      </c>
      <c r="D7" s="19">
        <v>2.4</v>
      </c>
      <c r="E7" s="20">
        <f t="shared" si="0"/>
        <v>-1.6999999999999997</v>
      </c>
      <c r="F7" s="21">
        <f t="shared" si="1"/>
        <v>8.3520999999999948</v>
      </c>
      <c r="G7" s="20">
        <f t="shared" si="2"/>
        <v>1.3920166666666658</v>
      </c>
    </row>
    <row r="8" spans="3:8" x14ac:dyDescent="0.2">
      <c r="C8" s="19"/>
      <c r="D8" s="19"/>
      <c r="E8" s="19"/>
      <c r="F8" s="22"/>
      <c r="G8" s="23"/>
      <c r="H8" s="24"/>
    </row>
    <row r="9" spans="3:8" x14ac:dyDescent="0.2">
      <c r="C9" s="19" t="s">
        <v>3</v>
      </c>
      <c r="D9" s="20">
        <f>AVERAGE(D2:D7)</f>
        <v>4.0999999999999996</v>
      </c>
      <c r="E9" s="19"/>
      <c r="F9" s="22"/>
      <c r="G9" s="20"/>
    </row>
    <row r="10" spans="3:8" x14ac:dyDescent="0.2">
      <c r="C10" s="19" t="s">
        <v>18</v>
      </c>
      <c r="D10" s="20">
        <f>_xlfn.STDEV.P(D2:D7)</f>
        <v>3.475149876863826</v>
      </c>
      <c r="E10" s="19"/>
      <c r="F10" s="19"/>
      <c r="G10" s="20"/>
    </row>
    <row r="11" spans="3:8" ht="17" x14ac:dyDescent="0.2">
      <c r="C11" s="19" t="s">
        <v>27</v>
      </c>
      <c r="D11" s="20">
        <f>D10^4</f>
        <v>145.84587777777773</v>
      </c>
      <c r="E11" s="19"/>
      <c r="F11" s="19"/>
      <c r="G11" s="19"/>
    </row>
    <row r="12" spans="3:8" x14ac:dyDescent="0.2">
      <c r="C12" s="19" t="s">
        <v>19</v>
      </c>
      <c r="D12" s="20">
        <f>COUNT(D2:D7)</f>
        <v>6</v>
      </c>
      <c r="E12" s="19"/>
      <c r="F12" s="19"/>
      <c r="G12" s="19"/>
    </row>
    <row r="13" spans="3:8" ht="17" x14ac:dyDescent="0.2">
      <c r="C13" s="16" t="s">
        <v>28</v>
      </c>
      <c r="D13" s="25">
        <f>SUM(G2:G7)</f>
        <v>444.90596666666664</v>
      </c>
      <c r="E13" s="19"/>
      <c r="F13" s="19"/>
      <c r="G13" s="19"/>
    </row>
    <row r="14" spans="3:8" x14ac:dyDescent="0.2">
      <c r="C14" s="16" t="s">
        <v>20</v>
      </c>
      <c r="D14" s="26">
        <f>D13/D11</f>
        <v>3.0505213684857138</v>
      </c>
      <c r="E14" s="19"/>
      <c r="F14" s="19"/>
      <c r="G14" s="19"/>
    </row>
    <row r="15" spans="3:8" x14ac:dyDescent="0.2">
      <c r="C15" s="19"/>
      <c r="D15" s="20"/>
      <c r="E15" s="19"/>
      <c r="F15" s="19"/>
      <c r="G15" s="19"/>
    </row>
    <row r="16" spans="3:8" x14ac:dyDescent="0.2">
      <c r="C16" s="19"/>
      <c r="D16" s="27"/>
    </row>
    <row r="17" spans="3:9" x14ac:dyDescent="0.2">
      <c r="C17" s="19"/>
      <c r="D17" s="27"/>
    </row>
    <row r="18" spans="3:9" x14ac:dyDescent="0.2">
      <c r="C18" s="19"/>
      <c r="D18" s="27"/>
      <c r="H18" s="28"/>
      <c r="I18" s="28"/>
    </row>
    <row r="19" spans="3:9" x14ac:dyDescent="0.2">
      <c r="C19" s="19"/>
      <c r="D19" s="27"/>
    </row>
    <row r="20" spans="3:9" x14ac:dyDescent="0.2">
      <c r="C20" s="29"/>
      <c r="D20" s="27"/>
    </row>
    <row r="21" spans="3:9" x14ac:dyDescent="0.2">
      <c r="C21" s="22"/>
      <c r="D21" s="30"/>
    </row>
    <row r="22" spans="3:9" x14ac:dyDescent="0.2">
      <c r="C22" s="19"/>
      <c r="D22" s="27"/>
    </row>
    <row r="23" spans="3:9" x14ac:dyDescent="0.2">
      <c r="C23" s="19"/>
      <c r="D23" s="27"/>
    </row>
    <row r="24" spans="3:9" x14ac:dyDescent="0.2">
      <c r="C24" s="22"/>
      <c r="D24" s="30"/>
    </row>
    <row r="25" spans="3:9" x14ac:dyDescent="0.2">
      <c r="D25" s="27"/>
    </row>
    <row r="26" spans="3:9" x14ac:dyDescent="0.2">
      <c r="C26" s="19"/>
      <c r="D26" s="27"/>
      <c r="E26" s="31"/>
    </row>
    <row r="27" spans="3:9" x14ac:dyDescent="0.2">
      <c r="C27" s="19"/>
      <c r="D27" s="27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Example 1a</vt:lpstr>
      <vt:lpstr>Example 1b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2024-09-29T07:33:52Z</dcterms:created>
  <dcterms:modified xsi:type="dcterms:W3CDTF">2024-10-04T08:36:42Z</dcterms:modified>
</cp:coreProperties>
</file>