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4DB09034-8985-F94B-8609-6C3529A5A9C1}" xr6:coauthVersionLast="47" xr6:coauthVersionMax="47" xr10:uidLastSave="{00000000-0000-0000-0000-000000000000}"/>
  <bookViews>
    <workbookView xWindow="33600" yWindow="500" windowWidth="38400" windowHeight="21100" xr2:uid="{9D74B056-0FCD-AB48-B4DF-90A13BDFE6A2}"/>
  </bookViews>
  <sheets>
    <sheet name="Exampl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9" i="1" s="1"/>
  <c r="J35" i="1" s="1"/>
  <c r="J20" i="1"/>
  <c r="J28" i="1" s="1"/>
  <c r="J34" i="1" s="1"/>
  <c r="J26" i="1"/>
  <c r="J27" i="1"/>
  <c r="J33" i="1" s="1"/>
  <c r="J17" i="1"/>
  <c r="J25" i="1" s="1"/>
  <c r="J32" i="1" s="1"/>
  <c r="J18" i="1"/>
  <c r="J19" i="1"/>
  <c r="J16" i="1"/>
  <c r="C13" i="1"/>
  <c r="C12" i="1"/>
  <c r="D8" i="1" s="1"/>
  <c r="E8" i="1" s="1"/>
  <c r="C11" i="1"/>
  <c r="C10" i="1"/>
  <c r="D3" i="1" l="1"/>
  <c r="E3" i="1" s="1"/>
  <c r="D7" i="1"/>
  <c r="E7" i="1" s="1"/>
  <c r="D4" i="1"/>
  <c r="E4" i="1" s="1"/>
  <c r="D6" i="1"/>
  <c r="E6" i="1" s="1"/>
  <c r="D5" i="1"/>
  <c r="E5" i="1" s="1"/>
  <c r="E10" i="1" l="1"/>
  <c r="E11" i="1" s="1"/>
  <c r="E13" i="1" l="1"/>
  <c r="E12" i="1"/>
  <c r="J24" i="1" l="1"/>
  <c r="J31" i="1" s="1"/>
</calcChain>
</file>

<file path=xl/sharedStrings.xml><?xml version="1.0" encoding="utf-8"?>
<sst xmlns="http://schemas.openxmlformats.org/spreadsheetml/2006/main" count="42" uniqueCount="40">
  <si>
    <t>Year</t>
  </si>
  <si>
    <t>Return (r)</t>
  </si>
  <si>
    <t>r - r̄</t>
  </si>
  <si>
    <t>Target return A</t>
  </si>
  <si>
    <t>Target return B</t>
  </si>
  <si>
    <t>Z-score A</t>
  </si>
  <si>
    <t>Z-score B</t>
  </si>
  <si>
    <t xml:space="preserve">NORM.S.DIST </t>
  </si>
  <si>
    <t xml:space="preserve">Sum </t>
  </si>
  <si>
    <t>∑r</t>
  </si>
  <si>
    <t>n</t>
  </si>
  <si>
    <t xml:space="preserve"> r̄</t>
  </si>
  <si>
    <r>
      <t>(r - r̄)</t>
    </r>
    <r>
      <rPr>
        <b/>
        <vertAlign val="superscript"/>
        <sz val="12"/>
        <color theme="1"/>
        <rFont val="Calibri"/>
        <family val="2"/>
      </rPr>
      <t>2</t>
    </r>
  </si>
  <si>
    <r>
      <t>Sample Variance (σ</t>
    </r>
    <r>
      <rPr>
        <vertAlign val="superscript"/>
        <sz val="12"/>
        <color rgb="FFFF0000"/>
        <rFont val="Calibri"/>
        <family val="2"/>
      </rPr>
      <t>2</t>
    </r>
    <r>
      <rPr>
        <sz val="12"/>
        <color rgb="FFFF0000"/>
        <rFont val="Calibri"/>
        <family val="2"/>
      </rPr>
      <t xml:space="preserve">) </t>
    </r>
  </si>
  <si>
    <t xml:space="preserve">Sample Std Dev (σ) </t>
  </si>
  <si>
    <t xml:space="preserve">Sample Standard Deviation using Excel </t>
  </si>
  <si>
    <t xml:space="preserve"> r̄ (using Excel)</t>
  </si>
  <si>
    <t>Average Return</t>
  </si>
  <si>
    <t>Standard Deviation</t>
  </si>
  <si>
    <t>Target return C</t>
  </si>
  <si>
    <t>Target Return D</t>
  </si>
  <si>
    <t>Z-score C</t>
  </si>
  <si>
    <t>Z-score D</t>
  </si>
  <si>
    <t>A)</t>
  </si>
  <si>
    <t>B)</t>
  </si>
  <si>
    <t>P(X&lt;A)</t>
  </si>
  <si>
    <t>P(X&lt;B)</t>
  </si>
  <si>
    <t>P(X&lt;C)</t>
  </si>
  <si>
    <t>P(X&lt;D)</t>
  </si>
  <si>
    <t xml:space="preserve"> P(X&gt;A)</t>
  </si>
  <si>
    <t>P(C&lt;X&lt;D)</t>
  </si>
  <si>
    <t>C)</t>
  </si>
  <si>
    <t>D)</t>
  </si>
  <si>
    <t>P(X&lt;E)</t>
  </si>
  <si>
    <t>Target Return E</t>
  </si>
  <si>
    <t>Z-score E</t>
  </si>
  <si>
    <t>Target Return F</t>
  </si>
  <si>
    <t>Z-score F</t>
  </si>
  <si>
    <t>P(X&lt;F)</t>
  </si>
  <si>
    <t>P( X&gt;F)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</si>
</sst>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2" fillId="0" borderId="0" xfId="2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2" fillId="2" borderId="0" xfId="2" applyFont="1" applyFill="1" applyAlignment="1">
      <alignment horizontal="right"/>
    </xf>
    <xf numFmtId="0" fontId="6" fillId="0" borderId="0" xfId="0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0" fontId="2" fillId="0" borderId="0" xfId="2" applyFont="1" applyAlignment="1">
      <alignment horizontal="left"/>
    </xf>
    <xf numFmtId="2" fontId="2" fillId="0" borderId="0" xfId="0" applyNumberFormat="1" applyFont="1" applyAlignment="1">
      <alignment horizontal="right"/>
    </xf>
    <xf numFmtId="2" fontId="2" fillId="0" borderId="0" xfId="1" applyNumberFormat="1" applyFont="1"/>
    <xf numFmtId="164" fontId="2" fillId="0" borderId="0" xfId="1" applyNumberFormat="1" applyFont="1"/>
    <xf numFmtId="0" fontId="6" fillId="0" borderId="0" xfId="0" applyNumberFormat="1" applyFont="1"/>
  </cellXfs>
  <cellStyles count="3">
    <cellStyle name="Normal" xfId="0" builtinId="0"/>
    <cellStyle name="Normal 2" xfId="2" xr:uid="{7EA23A75-72A0-BA40-AB0D-A6D682328F71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A9B8-04BA-D943-9EDC-3DDF8177AC05}">
  <dimension ref="B1:R36"/>
  <sheetViews>
    <sheetView tabSelected="1" workbookViewId="0">
      <selection activeCell="L17" sqref="L17"/>
    </sheetView>
  </sheetViews>
  <sheetFormatPr baseColWidth="10" defaultColWidth="11" defaultRowHeight="16" x14ac:dyDescent="0.2"/>
  <cols>
    <col min="1" max="1" width="11" style="5"/>
    <col min="2" max="2" width="13" style="5" bestFit="1" customWidth="1"/>
    <col min="3" max="3" width="11" style="5"/>
    <col min="4" max="4" width="33.5" style="5" bestFit="1" customWidth="1"/>
    <col min="5" max="5" width="11.83203125" style="5" customWidth="1"/>
    <col min="6" max="7" width="11" style="5"/>
    <col min="8" max="8" width="13.6640625" style="5" bestFit="1" customWidth="1"/>
    <col min="9" max="9" width="21" style="5" bestFit="1" customWidth="1"/>
    <col min="10" max="16384" width="11" style="5"/>
  </cols>
  <sheetData>
    <row r="1" spans="2:18" x14ac:dyDescent="0.2">
      <c r="I1" s="10" t="s">
        <v>17</v>
      </c>
      <c r="J1" s="5">
        <v>0.11</v>
      </c>
    </row>
    <row r="2" spans="2:18" ht="19" x14ac:dyDescent="0.2">
      <c r="B2" s="3" t="s">
        <v>0</v>
      </c>
      <c r="C2" s="3" t="s">
        <v>1</v>
      </c>
      <c r="D2" s="4" t="s">
        <v>2</v>
      </c>
      <c r="E2" s="4" t="s">
        <v>12</v>
      </c>
      <c r="I2" s="5" t="s">
        <v>18</v>
      </c>
      <c r="J2" s="5">
        <v>1.84</v>
      </c>
    </row>
    <row r="3" spans="2:18" x14ac:dyDescent="0.2">
      <c r="B3" s="5">
        <v>2009</v>
      </c>
      <c r="C3" s="5">
        <v>7</v>
      </c>
      <c r="D3" s="8">
        <f t="shared" ref="D3:D8" si="0">C3-$C$12</f>
        <v>-1.25</v>
      </c>
      <c r="E3" s="7">
        <f t="shared" ref="E3:E8" si="1">D3^2</f>
        <v>1.5625</v>
      </c>
    </row>
    <row r="4" spans="2:18" x14ac:dyDescent="0.2">
      <c r="B4" s="5">
        <v>2010</v>
      </c>
      <c r="C4" s="5">
        <v>11</v>
      </c>
      <c r="D4" s="8">
        <f t="shared" si="0"/>
        <v>2.75</v>
      </c>
      <c r="E4" s="7">
        <f t="shared" si="1"/>
        <v>7.5625</v>
      </c>
    </row>
    <row r="5" spans="2:18" x14ac:dyDescent="0.2">
      <c r="B5" s="5">
        <v>2011</v>
      </c>
      <c r="C5" s="5">
        <v>4</v>
      </c>
      <c r="D5" s="8">
        <f t="shared" si="0"/>
        <v>-4.25</v>
      </c>
      <c r="E5" s="7">
        <f t="shared" si="1"/>
        <v>18.0625</v>
      </c>
    </row>
    <row r="6" spans="2:18" x14ac:dyDescent="0.2">
      <c r="B6" s="5">
        <v>2012</v>
      </c>
      <c r="C6" s="5">
        <v>6</v>
      </c>
      <c r="D6" s="8">
        <f t="shared" si="0"/>
        <v>-2.25</v>
      </c>
      <c r="E6" s="7">
        <f t="shared" si="1"/>
        <v>5.0625</v>
      </c>
    </row>
    <row r="7" spans="2:18" x14ac:dyDescent="0.2">
      <c r="B7" s="5">
        <v>2013</v>
      </c>
      <c r="C7" s="5">
        <v>9.5</v>
      </c>
      <c r="D7" s="8">
        <f t="shared" si="0"/>
        <v>1.25</v>
      </c>
      <c r="E7" s="7">
        <f t="shared" si="1"/>
        <v>1.5625</v>
      </c>
    </row>
    <row r="8" spans="2:18" x14ac:dyDescent="0.2">
      <c r="B8" s="5">
        <v>2014</v>
      </c>
      <c r="C8" s="5">
        <v>12</v>
      </c>
      <c r="D8" s="8">
        <f t="shared" si="0"/>
        <v>3.75</v>
      </c>
      <c r="E8" s="7">
        <f t="shared" si="1"/>
        <v>14.0625</v>
      </c>
    </row>
    <row r="9" spans="2:18" x14ac:dyDescent="0.2">
      <c r="I9" s="6" t="s">
        <v>3</v>
      </c>
      <c r="J9" s="7">
        <v>0.5</v>
      </c>
    </row>
    <row r="10" spans="2:18" x14ac:dyDescent="0.2">
      <c r="B10" s="1" t="s">
        <v>9</v>
      </c>
      <c r="C10" s="5">
        <f>SUM(C3:C8)</f>
        <v>49.5</v>
      </c>
      <c r="D10" s="1" t="s">
        <v>8</v>
      </c>
      <c r="E10" s="11">
        <f>SUM(E3:E8)</f>
        <v>47.875</v>
      </c>
      <c r="I10" s="6" t="s">
        <v>4</v>
      </c>
      <c r="J10" s="7">
        <v>-2</v>
      </c>
      <c r="K10" s="12"/>
      <c r="N10" s="13"/>
      <c r="O10" s="7"/>
      <c r="Q10" s="12"/>
    </row>
    <row r="11" spans="2:18" ht="19" x14ac:dyDescent="0.2">
      <c r="B11" s="1" t="s">
        <v>10</v>
      </c>
      <c r="C11" s="14">
        <f>COUNT(C3:C8)</f>
        <v>6</v>
      </c>
      <c r="D11" s="1" t="s">
        <v>13</v>
      </c>
      <c r="E11" s="11">
        <f>E10/(COUNT(C3:C8)-1)</f>
        <v>9.5749999999999993</v>
      </c>
      <c r="I11" s="10" t="s">
        <v>19</v>
      </c>
      <c r="J11" s="7">
        <v>0</v>
      </c>
      <c r="K11" s="10"/>
      <c r="L11" s="7"/>
      <c r="N11" s="10"/>
      <c r="O11" s="7"/>
      <c r="Q11" s="10"/>
      <c r="R11" s="7"/>
    </row>
    <row r="12" spans="2:18" x14ac:dyDescent="0.2">
      <c r="B12" s="2" t="s">
        <v>11</v>
      </c>
      <c r="C12" s="15">
        <f>C10/C11</f>
        <v>8.25</v>
      </c>
      <c r="D12" s="6" t="s">
        <v>14</v>
      </c>
      <c r="E12" s="11">
        <f>E11^0.5</f>
        <v>3.0943496893531601</v>
      </c>
      <c r="I12" s="10" t="s">
        <v>20</v>
      </c>
      <c r="J12" s="5">
        <v>1</v>
      </c>
      <c r="K12" s="10"/>
      <c r="L12" s="7"/>
      <c r="N12" s="10"/>
      <c r="O12" s="7"/>
      <c r="Q12" s="10"/>
      <c r="R12" s="7"/>
    </row>
    <row r="13" spans="2:18" x14ac:dyDescent="0.2">
      <c r="B13" s="1" t="s">
        <v>16</v>
      </c>
      <c r="C13" s="12">
        <f>AVERAGE(C3:C8)</f>
        <v>8.25</v>
      </c>
      <c r="D13" s="6" t="s">
        <v>15</v>
      </c>
      <c r="E13" s="16">
        <f>E11^0.5</f>
        <v>3.0943496893531601</v>
      </c>
      <c r="I13" s="10" t="s">
        <v>34</v>
      </c>
      <c r="J13" s="17">
        <v>-3</v>
      </c>
    </row>
    <row r="14" spans="2:18" x14ac:dyDescent="0.2">
      <c r="D14" s="6"/>
      <c r="E14" s="11"/>
      <c r="I14" s="10" t="s">
        <v>36</v>
      </c>
      <c r="J14" s="17">
        <v>3</v>
      </c>
      <c r="K14" s="10"/>
      <c r="L14" s="7"/>
    </row>
    <row r="15" spans="2:18" x14ac:dyDescent="0.2">
      <c r="D15" s="6"/>
      <c r="E15" s="11"/>
      <c r="L15" s="7"/>
    </row>
    <row r="16" spans="2:18" x14ac:dyDescent="0.2">
      <c r="I16" s="6" t="s">
        <v>5</v>
      </c>
      <c r="J16" s="7">
        <f>(J9-$J$1)/$J$2</f>
        <v>0.21195652173913043</v>
      </c>
    </row>
    <row r="17" spans="8:10" x14ac:dyDescent="0.2">
      <c r="I17" s="6" t="s">
        <v>6</v>
      </c>
      <c r="J17" s="7">
        <f>(J10-$J$1)/$J$2</f>
        <v>-1.1467391304347825</v>
      </c>
    </row>
    <row r="18" spans="8:10" x14ac:dyDescent="0.2">
      <c r="I18" s="6" t="s">
        <v>21</v>
      </c>
      <c r="J18" s="7">
        <f>(J11-$J$1)/$J$2</f>
        <v>-5.9782608695652169E-2</v>
      </c>
    </row>
    <row r="19" spans="8:10" x14ac:dyDescent="0.2">
      <c r="I19" s="6" t="s">
        <v>22</v>
      </c>
      <c r="J19" s="7">
        <f>(J12-$J$1)/$J$2</f>
        <v>0.48369565217391303</v>
      </c>
    </row>
    <row r="20" spans="8:10" x14ac:dyDescent="0.2">
      <c r="I20" s="6" t="s">
        <v>35</v>
      </c>
      <c r="J20" s="7">
        <f>(J13-$J$1)/$J$2</f>
        <v>-1.6902173913043477</v>
      </c>
    </row>
    <row r="21" spans="8:10" x14ac:dyDescent="0.2">
      <c r="I21" s="6" t="s">
        <v>37</v>
      </c>
      <c r="J21" s="7">
        <f>(J14-$J$1)/$J$2</f>
        <v>1.5706521739130435</v>
      </c>
    </row>
    <row r="22" spans="8:10" x14ac:dyDescent="0.2">
      <c r="J22" s="7"/>
    </row>
    <row r="23" spans="8:10" x14ac:dyDescent="0.2">
      <c r="I23" s="9" t="s">
        <v>7</v>
      </c>
      <c r="J23" s="7"/>
    </row>
    <row r="24" spans="8:10" x14ac:dyDescent="0.2">
      <c r="I24" s="10" t="s">
        <v>25</v>
      </c>
      <c r="J24" s="7">
        <f>_xlfn.NORM.S.DIST(J16,TRUE)</f>
        <v>0.58392952288104594</v>
      </c>
    </row>
    <row r="25" spans="8:10" x14ac:dyDescent="0.2">
      <c r="I25" s="10" t="s">
        <v>26</v>
      </c>
      <c r="J25" s="7">
        <f>_xlfn.NORM.S.DIST(J17,TRUE)</f>
        <v>0.12574472645133411</v>
      </c>
    </row>
    <row r="26" spans="8:10" x14ac:dyDescent="0.2">
      <c r="I26" s="10" t="s">
        <v>27</v>
      </c>
      <c r="J26" s="7">
        <f>_xlfn.NORM.S.DIST(J18,TRUE)</f>
        <v>0.4761643885250646</v>
      </c>
    </row>
    <row r="27" spans="8:10" x14ac:dyDescent="0.2">
      <c r="I27" s="10" t="s">
        <v>28</v>
      </c>
      <c r="J27" s="7">
        <f>_xlfn.NORM.S.DIST(J19,TRUE)</f>
        <v>0.68569906035357142</v>
      </c>
    </row>
    <row r="28" spans="8:10" x14ac:dyDescent="0.2">
      <c r="I28" s="10" t="s">
        <v>33</v>
      </c>
      <c r="J28" s="7">
        <f>_xlfn.NORM.S.DIST(J20,TRUE)</f>
        <v>4.5493186185501022E-2</v>
      </c>
    </row>
    <row r="29" spans="8:10" x14ac:dyDescent="0.2">
      <c r="I29" s="10" t="s">
        <v>38</v>
      </c>
      <c r="J29" s="7">
        <f>_xlfn.NORM.S.DIST(J21,TRUE)</f>
        <v>0.94186826804920565</v>
      </c>
    </row>
    <row r="31" spans="8:10" x14ac:dyDescent="0.2">
      <c r="H31" s="10" t="s">
        <v>23</v>
      </c>
      <c r="I31" s="10" t="s">
        <v>29</v>
      </c>
      <c r="J31" s="7">
        <f>1-J24</f>
        <v>0.41607047711895406</v>
      </c>
    </row>
    <row r="32" spans="8:10" x14ac:dyDescent="0.2">
      <c r="H32" s="10" t="s">
        <v>24</v>
      </c>
      <c r="I32" s="10" t="s">
        <v>26</v>
      </c>
      <c r="J32" s="7">
        <f>J25</f>
        <v>0.12574472645133411</v>
      </c>
    </row>
    <row r="33" spans="8:10" x14ac:dyDescent="0.2">
      <c r="H33" s="10" t="s">
        <v>31</v>
      </c>
      <c r="I33" s="10" t="s">
        <v>30</v>
      </c>
      <c r="J33" s="7">
        <f>J27-J26</f>
        <v>0.20953467182850682</v>
      </c>
    </row>
    <row r="34" spans="8:10" x14ac:dyDescent="0.2">
      <c r="H34" s="10" t="s">
        <v>32</v>
      </c>
      <c r="I34" s="10" t="s">
        <v>33</v>
      </c>
      <c r="J34" s="7">
        <f>J28</f>
        <v>4.5493186185501022E-2</v>
      </c>
    </row>
    <row r="35" spans="8:10" x14ac:dyDescent="0.2">
      <c r="H35" s="10"/>
      <c r="I35" s="10" t="s">
        <v>39</v>
      </c>
      <c r="J35" s="7">
        <f>1-J29</f>
        <v>5.8131731950794352E-2</v>
      </c>
    </row>
    <row r="36" spans="8:10" x14ac:dyDescent="0.2">
      <c r="J3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2024-09-17T09:31:14Z</dcterms:created>
  <dcterms:modified xsi:type="dcterms:W3CDTF">2024-09-23T07:52:59Z</dcterms:modified>
</cp:coreProperties>
</file>