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8_{DF960A4E-2BD8-4F59-AE57-A68C5D5A370A}" xr6:coauthVersionLast="47" xr6:coauthVersionMax="47" xr10:uidLastSave="{00000000-0000-0000-0000-000000000000}"/>
  <bookViews>
    <workbookView xWindow="-120" yWindow="-120" windowWidth="29040" windowHeight="16440" xr2:uid="{716BCF11-E852-BB4C-835B-E625AB95499D}"/>
  </bookViews>
  <sheets>
    <sheet name="Examp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5" i="1"/>
  <c r="D6" i="1" s="1"/>
  <c r="D7" i="1" s="1"/>
  <c r="D8" i="1" s="1"/>
  <c r="D4" i="1"/>
  <c r="E8" i="1" l="1"/>
  <c r="E4" i="1" l="1"/>
  <c r="E6" i="1"/>
  <c r="E7" i="1"/>
  <c r="E5" i="1"/>
  <c r="C10" i="1" l="1"/>
  <c r="C13" i="1"/>
  <c r="F4" i="1"/>
  <c r="C11" i="1"/>
  <c r="G4" i="1" l="1"/>
  <c r="F5" i="1"/>
  <c r="F6" i="1" l="1"/>
  <c r="G5" i="1"/>
  <c r="F7" i="1" l="1"/>
  <c r="G6" i="1"/>
  <c r="F8" i="1" l="1"/>
  <c r="G8" i="1" s="1"/>
  <c r="G7" i="1"/>
  <c r="C16" i="1" s="1"/>
  <c r="C14" i="1" l="1"/>
  <c r="C15" i="1" s="1"/>
</calcChain>
</file>

<file path=xl/sharedStrings.xml><?xml version="1.0" encoding="utf-8"?>
<sst xmlns="http://schemas.openxmlformats.org/spreadsheetml/2006/main" count="18" uniqueCount="18">
  <si>
    <t>Year</t>
  </si>
  <si>
    <t>Total Return</t>
  </si>
  <si>
    <t xml:space="preserve">Total Return Index </t>
  </si>
  <si>
    <t>Rebased Total Return Index</t>
  </si>
  <si>
    <t>Total Return 2</t>
  </si>
  <si>
    <t>HPR</t>
  </si>
  <si>
    <r>
      <t>∑r</t>
    </r>
    <r>
      <rPr>
        <vertAlign val="subscript"/>
        <sz val="10"/>
        <color theme="1"/>
        <rFont val="Calibri"/>
        <family val="2"/>
        <scheme val="minor"/>
      </rPr>
      <t xml:space="preserve">i </t>
    </r>
    <r>
      <rPr>
        <sz val="10"/>
        <color theme="1"/>
        <rFont val="Calibri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</si>
  <si>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</si>
  <si>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</si>
  <si>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</si>
  <si>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</si>
  <si>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</si>
  <si>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</si>
  <si>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</si>
  <si>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</si>
  <si>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Calibri"/>
        <family val="2"/>
        <scheme val="minor"/>
      </rPr>
      <t>1/n</t>
    </r>
    <r>
      <rPr>
        <sz val="10"/>
        <color theme="1"/>
        <rFont val="Calibri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</si>
  <si>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</si>
  <si>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>)-1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</si>
</sst>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8" formatCode="_-* #,##0.000000_-;\-* #,##0.000000_-;_-* &quot;-&quot;??_-;_-@_-"/>
    <numFmt numFmtId="172" formatCode="0.0000%"/>
  </numFmts>
  <fonts count="7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bscript"/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8" fontId="0" fillId="0" borderId="0" xfId="1" applyNumberFormat="1" applyFont="1"/>
    <xf numFmtId="168" fontId="0" fillId="0" borderId="0" xfId="0" applyNumberFormat="1"/>
    <xf numFmtId="172" fontId="0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F7F4-141C-8849-92C8-823B2AE08FC7}">
  <dimension ref="A1:G16"/>
  <sheetViews>
    <sheetView tabSelected="1" workbookViewId="0">
      <selection activeCell="C22" sqref="C22"/>
    </sheetView>
  </sheetViews>
  <sheetFormatPr defaultColWidth="11" defaultRowHeight="15.75" x14ac:dyDescent="0.25"/>
  <cols>
    <col min="4" max="4" width="16.375" bestFit="1" customWidth="1"/>
    <col min="5" max="5" width="24" bestFit="1" customWidth="1"/>
    <col min="6" max="6" width="12.875" bestFit="1" customWidth="1"/>
  </cols>
  <sheetData>
    <row r="1" spans="1:7" x14ac:dyDescent="0.25">
      <c r="C1" s="1"/>
    </row>
    <row r="2" spans="1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B3">
        <v>2014</v>
      </c>
      <c r="D3" s="2">
        <v>1000</v>
      </c>
      <c r="F3" s="2">
        <v>100</v>
      </c>
    </row>
    <row r="4" spans="1:7" x14ac:dyDescent="0.25">
      <c r="B4">
        <v>2015</v>
      </c>
      <c r="C4">
        <v>8.3823000000000008</v>
      </c>
      <c r="D4" s="2">
        <f>D3*(1+(C4/100))</f>
        <v>1083.8230000000001</v>
      </c>
      <c r="E4" s="8">
        <f>D4/D3-1</f>
        <v>8.3823000000000203E-2</v>
      </c>
      <c r="F4" s="2">
        <f>F3*(E4+1)</f>
        <v>108.38230000000001</v>
      </c>
      <c r="G4" s="8">
        <f>F4/F3</f>
        <v>1.0838230000000002</v>
      </c>
    </row>
    <row r="5" spans="1:7" x14ac:dyDescent="0.25">
      <c r="B5">
        <v>2016</v>
      </c>
      <c r="C5">
        <v>7.8901000000000003</v>
      </c>
      <c r="D5" s="2">
        <f t="shared" ref="D5:D8" si="0">D4*(1+(C5/100))</f>
        <v>1169.3377185230001</v>
      </c>
      <c r="E5" s="8">
        <f t="shared" ref="E5:E8" si="1">D5/D4-1</f>
        <v>7.890100000000011E-2</v>
      </c>
      <c r="F5" s="2">
        <f t="shared" ref="F5:F8" si="2">F4*(E5+1)</f>
        <v>116.93377185230003</v>
      </c>
      <c r="G5" s="8">
        <f t="shared" ref="G5:G8" si="3">F5/F4</f>
        <v>1.0789010000000001</v>
      </c>
    </row>
    <row r="6" spans="1:7" x14ac:dyDescent="0.25">
      <c r="B6">
        <v>2017</v>
      </c>
      <c r="C6">
        <v>7.8017000000000003</v>
      </c>
      <c r="D6" s="2">
        <f t="shared" si="0"/>
        <v>1260.5659393090091</v>
      </c>
      <c r="E6" s="8">
        <f t="shared" si="1"/>
        <v>7.8017000000000003E-2</v>
      </c>
      <c r="F6" s="2">
        <f t="shared" si="2"/>
        <v>126.05659393090092</v>
      </c>
      <c r="G6" s="8">
        <f t="shared" si="3"/>
        <v>1.078017</v>
      </c>
    </row>
    <row r="7" spans="1:7" x14ac:dyDescent="0.25">
      <c r="B7">
        <v>2018</v>
      </c>
      <c r="C7">
        <v>8.0355000000000008</v>
      </c>
      <c r="D7" s="2">
        <f t="shared" si="0"/>
        <v>1361.8587153621845</v>
      </c>
      <c r="E7" s="8">
        <f t="shared" si="1"/>
        <v>8.0354999999999954E-2</v>
      </c>
      <c r="F7" s="2">
        <f t="shared" si="2"/>
        <v>136.18587153621846</v>
      </c>
      <c r="G7" s="8">
        <f t="shared" si="3"/>
        <v>1.080355</v>
      </c>
    </row>
    <row r="8" spans="1:7" x14ac:dyDescent="0.25">
      <c r="B8">
        <v>2019</v>
      </c>
      <c r="C8">
        <v>7.9573</v>
      </c>
      <c r="D8" s="2">
        <f t="shared" si="0"/>
        <v>1470.2258989196994</v>
      </c>
      <c r="E8" s="8">
        <f t="shared" si="1"/>
        <v>7.9572999999999894E-2</v>
      </c>
      <c r="F8" s="2">
        <f t="shared" si="2"/>
        <v>147.02258989196994</v>
      </c>
      <c r="G8" s="8">
        <f t="shared" si="3"/>
        <v>1.0795729999999999</v>
      </c>
    </row>
    <row r="10" spans="1:7" x14ac:dyDescent="0.25">
      <c r="A10" s="3"/>
      <c r="B10" s="4" t="s">
        <v>6</v>
      </c>
      <c r="C10" s="9">
        <f>SUM(E4:E8)</f>
        <v>0.40066900000000016</v>
      </c>
    </row>
    <row r="11" spans="1:7" x14ac:dyDescent="0.25">
      <c r="A11" s="3"/>
      <c r="B11" s="4" t="s">
        <v>7</v>
      </c>
      <c r="C11">
        <f>COUNT(E4:E8)</f>
        <v>5</v>
      </c>
    </row>
    <row r="12" spans="1:7" x14ac:dyDescent="0.25">
      <c r="A12" s="4" t="s">
        <v>8</v>
      </c>
      <c r="B12" s="5" t="s">
        <v>9</v>
      </c>
      <c r="C12" s="10">
        <f>C10/C11</f>
        <v>8.0133800000000033E-2</v>
      </c>
    </row>
    <row r="13" spans="1:7" x14ac:dyDescent="0.25">
      <c r="A13" s="6" t="s">
        <v>10</v>
      </c>
      <c r="B13" s="7" t="s">
        <v>11</v>
      </c>
      <c r="C13" s="10">
        <f>AVERAGE(E4:E8)</f>
        <v>8.0133800000000033E-2</v>
      </c>
    </row>
    <row r="14" spans="1:7" x14ac:dyDescent="0.25">
      <c r="A14" s="4" t="s">
        <v>12</v>
      </c>
      <c r="B14" s="4" t="s">
        <v>13</v>
      </c>
      <c r="C14">
        <f>PRODUCT(G4:G8)</f>
        <v>1.4702258989196997</v>
      </c>
    </row>
    <row r="15" spans="1:7" x14ac:dyDescent="0.25">
      <c r="A15" s="4" t="s">
        <v>14</v>
      </c>
      <c r="B15" s="4" t="s">
        <v>15</v>
      </c>
      <c r="C15" s="10">
        <f>C14^(1/C11)-1</f>
        <v>8.0131952964480613E-2</v>
      </c>
    </row>
    <row r="16" spans="1:7" x14ac:dyDescent="0.25">
      <c r="A16" s="6" t="s">
        <v>16</v>
      </c>
      <c r="B16" s="7" t="s">
        <v>17</v>
      </c>
      <c r="C16" s="10">
        <f>GEOMEAN(G4:G8)-1</f>
        <v>8.0131952964480613E-2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Garf</cp:lastModifiedBy>
  <dcterms:created xsi:type="dcterms:W3CDTF">2025-09-25T01:12:03Z</dcterms:created>
  <dcterms:modified xsi:type="dcterms:W3CDTF">2026-08-25T07:07:20Z</dcterms:modified>
</cp:coreProperties>
</file>