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8_{A5D5F520-0059-4410-BE44-0F3E8B4C214B}" xr6:coauthVersionLast="47" xr6:coauthVersionMax="47" xr10:uidLastSave="{00000000-0000-0000-0000-000000000000}"/>
  <bookViews>
    <workbookView xWindow="-120" yWindow="-120" windowWidth="29040" windowHeight="16440" xr2:uid="{E777F0F1-AE35-B344-A338-18A0170FD339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G9" i="1"/>
  <c r="H9" i="1" s="1"/>
  <c r="H8" i="1"/>
  <c r="I8" i="1"/>
  <c r="G8" i="1"/>
  <c r="D8" i="1"/>
  <c r="E8" i="1"/>
  <c r="C8" i="1"/>
  <c r="J4" i="1"/>
  <c r="J5" i="1"/>
  <c r="J6" i="1"/>
  <c r="J7" i="1"/>
  <c r="J3" i="1"/>
  <c r="G4" i="1"/>
  <c r="H4" i="1"/>
  <c r="I4" i="1"/>
  <c r="G5" i="1"/>
  <c r="H5" i="1"/>
  <c r="I5" i="1"/>
  <c r="G6" i="1"/>
  <c r="H6" i="1"/>
  <c r="I6" i="1"/>
  <c r="G7" i="1"/>
  <c r="H7" i="1"/>
  <c r="I7" i="1"/>
  <c r="I3" i="1"/>
  <c r="H3" i="1"/>
  <c r="G3" i="1"/>
  <c r="H10" i="1" l="1"/>
  <c r="H11" i="1" s="1"/>
  <c r="J9" i="1"/>
  <c r="J10" i="1" s="1"/>
  <c r="J12" i="1" s="1"/>
</calcChain>
</file>

<file path=xl/sharedStrings.xml><?xml version="1.0" encoding="utf-8"?>
<sst xmlns="http://schemas.openxmlformats.org/spreadsheetml/2006/main" count="19" uniqueCount="19">
  <si>
    <t>REIT Name</t>
  </si>
  <si>
    <t>Price (2002)</t>
  </si>
  <si>
    <t>Price (2003)</t>
  </si>
  <si>
    <t>Dividend</t>
  </si>
  <si>
    <t>No. of Shares</t>
  </si>
  <si>
    <t>Portfolio Value (2002)</t>
  </si>
  <si>
    <t>Portfolio Value (2003)</t>
  </si>
  <si>
    <t>Portfolio Income</t>
  </si>
  <si>
    <t>Ending Market Value</t>
  </si>
  <si>
    <t>Lyttleton REIT</t>
  </si>
  <si>
    <t>Whakatane REIT</t>
  </si>
  <si>
    <t>Raglan Construction Limited</t>
  </si>
  <si>
    <t>Greymouth Property Investment</t>
  </si>
  <si>
    <t>Gore Developers</t>
  </si>
  <si>
    <t>Total</t>
  </si>
  <si>
    <t>Divisor</t>
  </si>
  <si>
    <t>Index</t>
  </si>
  <si>
    <t>Value Weighted Price Return</t>
  </si>
  <si>
    <t>Total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</si>
</sst>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673D-FFFB-DC4F-8D8E-AA72C4DDD0F7}">
  <dimension ref="A2:J12"/>
  <sheetViews>
    <sheetView tabSelected="1" workbookViewId="0">
      <selection activeCell="A11" sqref="A11"/>
    </sheetView>
  </sheetViews>
  <sheetFormatPr defaultColWidth="11" defaultRowHeight="15.75" x14ac:dyDescent="0.25"/>
  <cols>
    <col min="1" max="1" width="27.875" bestFit="1" customWidth="1"/>
    <col min="9" max="9" width="11" customWidth="1"/>
  </cols>
  <sheetData>
    <row r="2" spans="1:10" ht="47.25" x14ac:dyDescent="0.25">
      <c r="A2" s="1" t="s">
        <v>0</v>
      </c>
      <c r="B2" s="2" t="s">
        <v>4</v>
      </c>
      <c r="C2" s="1" t="s">
        <v>1</v>
      </c>
      <c r="D2" s="1" t="s">
        <v>2</v>
      </c>
      <c r="E2" s="1" t="s">
        <v>3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25">
      <c r="A3" t="s">
        <v>9</v>
      </c>
      <c r="B3">
        <v>200</v>
      </c>
      <c r="C3">
        <v>3.5</v>
      </c>
      <c r="D3">
        <v>4.3</v>
      </c>
      <c r="E3">
        <v>0.15</v>
      </c>
      <c r="G3">
        <f>B3*C3</f>
        <v>700</v>
      </c>
      <c r="H3">
        <f>D3*B3</f>
        <v>860</v>
      </c>
      <c r="I3">
        <f>E3*B3</f>
        <v>30</v>
      </c>
      <c r="J3">
        <f>I3+H3</f>
        <v>890</v>
      </c>
    </row>
    <row r="4" spans="1:10" x14ac:dyDescent="0.25">
      <c r="A4" t="s">
        <v>10</v>
      </c>
      <c r="B4">
        <v>50</v>
      </c>
      <c r="C4">
        <v>6</v>
      </c>
      <c r="D4">
        <v>5.9</v>
      </c>
      <c r="E4">
        <v>1.1000000000000001</v>
      </c>
      <c r="G4">
        <f t="shared" ref="G4:G7" si="0">B4*C4</f>
        <v>300</v>
      </c>
      <c r="H4">
        <f t="shared" ref="H4:H7" si="1">D4*B4</f>
        <v>295</v>
      </c>
      <c r="I4">
        <f t="shared" ref="I4:I7" si="2">E4*B4</f>
        <v>55.000000000000007</v>
      </c>
      <c r="J4">
        <f t="shared" ref="J4:J7" si="3">I4+H4</f>
        <v>350</v>
      </c>
    </row>
    <row r="5" spans="1:10" x14ac:dyDescent="0.25">
      <c r="A5" t="s">
        <v>11</v>
      </c>
      <c r="B5">
        <v>15</v>
      </c>
      <c r="C5">
        <v>5.3</v>
      </c>
      <c r="D5">
        <v>5.4</v>
      </c>
      <c r="E5">
        <v>1.25</v>
      </c>
      <c r="G5">
        <f t="shared" si="0"/>
        <v>79.5</v>
      </c>
      <c r="H5">
        <f t="shared" si="1"/>
        <v>81</v>
      </c>
      <c r="I5">
        <f t="shared" si="2"/>
        <v>18.75</v>
      </c>
      <c r="J5">
        <f t="shared" si="3"/>
        <v>99.75</v>
      </c>
    </row>
    <row r="6" spans="1:10" x14ac:dyDescent="0.25">
      <c r="A6" t="s">
        <v>12</v>
      </c>
      <c r="B6">
        <v>12</v>
      </c>
      <c r="C6">
        <v>19</v>
      </c>
      <c r="D6">
        <v>20</v>
      </c>
      <c r="E6">
        <v>3</v>
      </c>
      <c r="G6">
        <f t="shared" si="0"/>
        <v>228</v>
      </c>
      <c r="H6">
        <f t="shared" si="1"/>
        <v>240</v>
      </c>
      <c r="I6">
        <f t="shared" si="2"/>
        <v>36</v>
      </c>
      <c r="J6">
        <f t="shared" si="3"/>
        <v>276</v>
      </c>
    </row>
    <row r="7" spans="1:10" x14ac:dyDescent="0.25">
      <c r="A7" t="s">
        <v>13</v>
      </c>
      <c r="B7">
        <v>23</v>
      </c>
      <c r="C7">
        <v>22</v>
      </c>
      <c r="D7">
        <v>22</v>
      </c>
      <c r="E7">
        <v>2</v>
      </c>
      <c r="G7">
        <f t="shared" si="0"/>
        <v>506</v>
      </c>
      <c r="H7">
        <f t="shared" si="1"/>
        <v>506</v>
      </c>
      <c r="I7">
        <f t="shared" si="2"/>
        <v>46</v>
      </c>
      <c r="J7">
        <f t="shared" si="3"/>
        <v>552</v>
      </c>
    </row>
    <row r="8" spans="1:10" x14ac:dyDescent="0.25">
      <c r="A8" s="3" t="s">
        <v>14</v>
      </c>
      <c r="C8">
        <f>SUM(C3:C7)</f>
        <v>55.8</v>
      </c>
      <c r="D8">
        <f t="shared" ref="D8:E8" si="4">SUM(D3:D7)</f>
        <v>57.6</v>
      </c>
      <c r="E8">
        <f t="shared" si="4"/>
        <v>7.5</v>
      </c>
      <c r="G8" s="1">
        <f>SUM(G3:G7)</f>
        <v>1813.5</v>
      </c>
      <c r="H8" s="1">
        <f t="shared" ref="H8:I8" si="5">SUM(H3:H7)</f>
        <v>1982</v>
      </c>
      <c r="I8" s="1">
        <f t="shared" si="5"/>
        <v>185.75</v>
      </c>
      <c r="J8" s="1">
        <f>SUM(J3:J7)</f>
        <v>2167.75</v>
      </c>
    </row>
    <row r="9" spans="1:10" x14ac:dyDescent="0.25">
      <c r="A9" t="s">
        <v>15</v>
      </c>
      <c r="G9">
        <f>G8/G10</f>
        <v>1.8134999999999999</v>
      </c>
      <c r="H9">
        <f>G9</f>
        <v>1.8134999999999999</v>
      </c>
      <c r="J9">
        <f>H9</f>
        <v>1.8134999999999999</v>
      </c>
    </row>
    <row r="10" spans="1:10" x14ac:dyDescent="0.25">
      <c r="A10" t="s">
        <v>16</v>
      </c>
      <c r="G10">
        <v>1000</v>
      </c>
      <c r="H10" s="4">
        <f>H8/H9</f>
        <v>1092.9142542045768</v>
      </c>
      <c r="I10" s="4"/>
      <c r="J10" s="4">
        <f>J8/J9</f>
        <v>1195.3405017921148</v>
      </c>
    </row>
    <row r="11" spans="1:10" x14ac:dyDescent="0.25">
      <c r="A11" s="1" t="s">
        <v>17</v>
      </c>
      <c r="H11" s="5">
        <f>H10/G10-1</f>
        <v>9.2914254204576663E-2</v>
      </c>
    </row>
    <row r="12" spans="1:10" x14ac:dyDescent="0.25">
      <c r="A12" s="1" t="s">
        <v>18</v>
      </c>
      <c r="J12" s="5">
        <f>J10/G10-1</f>
        <v>0.19534050179211482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2024-08-20T11:49:39Z</dcterms:created>
  <dcterms:modified xsi:type="dcterms:W3CDTF">2026-08-25T08:29:28Z</dcterms:modified>
</cp:coreProperties>
</file>