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3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frankametefe/Library/CloudStorage/Dropbox/UCT/Teaching - Dropbox/CON3052S - Property Economics II/2024 CON3052S/Spreadsheets/Introduction to Property Market Indexes/Total Return Indexes/"/>
    </mc:Choice>
  </mc:AlternateContent>
  <xr:revisionPtr revIDLastSave="0" documentId="13_ncr:1_{B31E70CD-8E93-004F-BC12-D47322693855}" xr6:coauthVersionLast="47" xr6:coauthVersionMax="47" xr10:uidLastSave="{00000000-0000-0000-0000-000000000000}"/>
  <bookViews>
    <workbookView xWindow="33600" yWindow="500" windowWidth="38400" windowHeight="21100" xr2:uid="{E83E435E-C33D-9249-9A80-B4E444290B82}"/>
  </bookViews>
  <sheets>
    <sheet name="Example 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R6" i="1" l="1"/>
  <c r="N6" i="1"/>
  <c r="O6" i="1"/>
  <c r="P6" i="1"/>
  <c r="Q6" i="1"/>
  <c r="M6" i="1"/>
  <c r="N5" i="1"/>
  <c r="O5" i="1"/>
  <c r="P5" i="1"/>
  <c r="Q5" i="1"/>
  <c r="M5" i="1"/>
  <c r="R5" i="1" s="1"/>
  <c r="AD5" i="1" s="1"/>
  <c r="Y6" i="1"/>
  <c r="Z6" i="1"/>
  <c r="AA6" i="1"/>
  <c r="AB6" i="1"/>
  <c r="X6" i="1"/>
  <c r="AC6" i="1" s="1"/>
  <c r="AD6" i="1" l="1"/>
  <c r="AE6" i="1"/>
</calcChain>
</file>

<file path=xl/sharedStrings.xml><?xml version="1.0" encoding="utf-8"?>
<sst xmlns="http://schemas.openxmlformats.org/spreadsheetml/2006/main" count="37" uniqueCount="17">
  <si>
    <t>Portfolio Income</t>
  </si>
  <si>
    <t>Ending Market Value</t>
  </si>
  <si>
    <t>Orange</t>
  </si>
  <si>
    <t>Macrotough</t>
  </si>
  <si>
    <t>Draintree</t>
  </si>
  <si>
    <t>Smith</t>
  </si>
  <si>
    <t>Prices</t>
  </si>
  <si>
    <t>No. of Shares</t>
  </si>
  <si>
    <t>Value</t>
  </si>
  <si>
    <t>Stock</t>
  </si>
  <si>
    <t>Enout </t>
  </si>
  <si>
    <t>Initial Price</t>
  </si>
  <si>
    <t>Final Price</t>
  </si>
  <si>
    <t>Portfolio Value</t>
  </si>
  <si>
    <t>Dividend per Share</t>
  </si>
  <si>
    <t>Total Dividend</t>
  </si>
  <si>
    <t>Total Returns (%)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</si>
</sst>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2"/>
      <color theme="1"/>
      <name val="Aptos Narrow"/>
      <scheme val="minor"/>
    </font>
    <font>
      <b/>
      <sz val="12"/>
      <color theme="1"/>
      <name val="Aptos Narrow"/>
      <scheme val="minor"/>
    </font>
    <font>
      <b/>
      <sz val="12"/>
      <color rgb="FFFF0000"/>
      <name val="Aptos Narrow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6">
    <xf numFmtId="0" fontId="0" fillId="0" borderId="0" xfId="0"/>
    <xf numFmtId="0" fontId="3" fillId="0" borderId="0" xfId="0" applyFont="1"/>
    <xf numFmtId="0" fontId="3" fillId="0" borderId="1" xfId="0" applyFont="1" applyBorder="1"/>
    <xf numFmtId="0" fontId="2" fillId="0" borderId="0" xfId="0" applyFont="1"/>
    <xf numFmtId="0" fontId="2" fillId="0" borderId="1" xfId="0" applyFont="1" applyBorder="1"/>
    <xf numFmtId="0" fontId="3" fillId="0" borderId="3" xfId="0" applyFont="1" applyBorder="1"/>
    <xf numFmtId="0" fontId="2" fillId="0" borderId="3" xfId="0" applyFont="1" applyBorder="1"/>
    <xf numFmtId="0" fontId="0" fillId="0" borderId="1" xfId="0" applyBorder="1"/>
    <xf numFmtId="0" fontId="3" fillId="0" borderId="2" xfId="0" applyFont="1" applyBorder="1"/>
    <xf numFmtId="0" fontId="0" fillId="0" borderId="2" xfId="0" applyBorder="1"/>
    <xf numFmtId="0" fontId="3" fillId="0" borderId="2" xfId="0" applyFont="1" applyBorder="1" applyAlignment="1">
      <alignment wrapText="1"/>
    </xf>
    <xf numFmtId="2" fontId="0" fillId="0" borderId="2" xfId="0" applyNumberFormat="1" applyBorder="1"/>
    <xf numFmtId="10" fontId="4" fillId="0" borderId="2" xfId="1" applyNumberFormat="1" applyFont="1" applyBorder="1"/>
    <xf numFmtId="0" fontId="3" fillId="0" borderId="3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1" xfId="0" applyFont="1" applyBorder="1" applyAlignment="1">
      <alignment horizontal="center"/>
    </xf>
  </cellXfs>
  <cellStyles count="2">
    <cellStyle name="Normal" xfId="0" builtinId="0"/>
    <cellStyle name="Per 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DF7DFA-2A35-4448-BED6-0E3BA5A9FCAD}">
  <dimension ref="B3:AE6"/>
  <sheetViews>
    <sheetView tabSelected="1" workbookViewId="0">
      <selection activeCell="R18" sqref="R18"/>
    </sheetView>
  </sheetViews>
  <sheetFormatPr baseColWidth="10" defaultColWidth="11" defaultRowHeight="16" x14ac:dyDescent="0.2"/>
  <cols>
    <col min="3" max="3" width="13.33203125" customWidth="1"/>
    <col min="4" max="4" width="15.83203125" bestFit="1" customWidth="1"/>
    <col min="5" max="5" width="15" bestFit="1" customWidth="1"/>
    <col min="8" max="8" width="12.33203125" bestFit="1" customWidth="1"/>
    <col min="9" max="9" width="13.1640625" bestFit="1" customWidth="1"/>
    <col min="10" max="10" width="12.33203125" customWidth="1"/>
    <col min="18" max="18" width="13.33203125" bestFit="1" customWidth="1"/>
  </cols>
  <sheetData>
    <row r="3" spans="2:31" ht="51" x14ac:dyDescent="0.2">
      <c r="B3" s="1"/>
      <c r="C3" s="13" t="s">
        <v>6</v>
      </c>
      <c r="D3" s="14"/>
      <c r="E3" s="14"/>
      <c r="F3" s="14"/>
      <c r="G3" s="15"/>
      <c r="H3" s="13" t="s">
        <v>7</v>
      </c>
      <c r="I3" s="14"/>
      <c r="J3" s="14"/>
      <c r="K3" s="14"/>
      <c r="L3" s="15"/>
      <c r="M3" s="13" t="s">
        <v>8</v>
      </c>
      <c r="N3" s="14"/>
      <c r="O3" s="14"/>
      <c r="P3" s="14"/>
      <c r="Q3" s="14"/>
      <c r="R3" s="8" t="s">
        <v>13</v>
      </c>
      <c r="S3" s="14" t="s">
        <v>14</v>
      </c>
      <c r="T3" s="14"/>
      <c r="U3" s="14"/>
      <c r="V3" s="14"/>
      <c r="W3" s="15"/>
      <c r="X3" s="13" t="s">
        <v>15</v>
      </c>
      <c r="Y3" s="14"/>
      <c r="Z3" s="14"/>
      <c r="AA3" s="14"/>
      <c r="AB3" s="15"/>
      <c r="AC3" s="10" t="s">
        <v>0</v>
      </c>
      <c r="AD3" s="10" t="s">
        <v>1</v>
      </c>
      <c r="AE3" s="10" t="s">
        <v>16</v>
      </c>
    </row>
    <row r="4" spans="2:31" x14ac:dyDescent="0.2">
      <c r="B4" s="1" t="s">
        <v>9</v>
      </c>
      <c r="C4" s="5" t="s">
        <v>2</v>
      </c>
      <c r="D4" s="1" t="s">
        <v>3</v>
      </c>
      <c r="E4" s="1" t="s">
        <v>10</v>
      </c>
      <c r="F4" s="1" t="s">
        <v>4</v>
      </c>
      <c r="G4" s="2" t="s">
        <v>5</v>
      </c>
      <c r="H4" s="5" t="s">
        <v>2</v>
      </c>
      <c r="I4" s="1" t="s">
        <v>3</v>
      </c>
      <c r="J4" s="1" t="s">
        <v>10</v>
      </c>
      <c r="K4" s="1" t="s">
        <v>4</v>
      </c>
      <c r="L4" s="2" t="s">
        <v>5</v>
      </c>
      <c r="M4" s="5" t="s">
        <v>2</v>
      </c>
      <c r="N4" s="1" t="s">
        <v>3</v>
      </c>
      <c r="O4" s="1" t="s">
        <v>10</v>
      </c>
      <c r="P4" s="1" t="s">
        <v>4</v>
      </c>
      <c r="Q4" s="1" t="s">
        <v>5</v>
      </c>
      <c r="R4" s="9"/>
      <c r="S4" s="1" t="s">
        <v>2</v>
      </c>
      <c r="T4" s="1" t="s">
        <v>3</v>
      </c>
      <c r="U4" s="1" t="s">
        <v>10</v>
      </c>
      <c r="V4" s="1" t="s">
        <v>4</v>
      </c>
      <c r="W4" s="2" t="s">
        <v>5</v>
      </c>
      <c r="X4" s="1" t="s">
        <v>2</v>
      </c>
      <c r="Y4" s="1" t="s">
        <v>3</v>
      </c>
      <c r="Z4" s="1" t="s">
        <v>10</v>
      </c>
      <c r="AA4" s="1" t="s">
        <v>4</v>
      </c>
      <c r="AB4" s="2" t="s">
        <v>5</v>
      </c>
      <c r="AC4" s="9"/>
      <c r="AD4" s="9"/>
      <c r="AE4" s="9"/>
    </row>
    <row r="5" spans="2:31" x14ac:dyDescent="0.2">
      <c r="B5" s="1" t="s">
        <v>11</v>
      </c>
      <c r="C5" s="6">
        <v>107</v>
      </c>
      <c r="D5" s="3">
        <v>55</v>
      </c>
      <c r="E5" s="3">
        <v>75</v>
      </c>
      <c r="F5" s="3">
        <v>660</v>
      </c>
      <c r="G5" s="4">
        <v>100</v>
      </c>
      <c r="H5" s="6">
        <v>5</v>
      </c>
      <c r="I5" s="3">
        <v>7.75</v>
      </c>
      <c r="J5" s="3">
        <v>4</v>
      </c>
      <c r="K5" s="3">
        <v>0.5</v>
      </c>
      <c r="L5" s="3">
        <v>2.75</v>
      </c>
      <c r="M5" s="6">
        <f>C5*H5</f>
        <v>535</v>
      </c>
      <c r="N5" s="3">
        <f t="shared" ref="N5:Q6" si="0">D5*I5</f>
        <v>426.25</v>
      </c>
      <c r="O5" s="3">
        <f t="shared" si="0"/>
        <v>300</v>
      </c>
      <c r="P5" s="3">
        <f t="shared" si="0"/>
        <v>330</v>
      </c>
      <c r="Q5" s="4">
        <f t="shared" si="0"/>
        <v>275</v>
      </c>
      <c r="R5" s="4">
        <f>SUM(M5:Q5)</f>
        <v>1866.25</v>
      </c>
      <c r="W5" s="7"/>
      <c r="AB5" s="7"/>
      <c r="AC5" s="9"/>
      <c r="AD5" s="11">
        <f>R5+AC5</f>
        <v>1866.25</v>
      </c>
      <c r="AE5" s="9"/>
    </row>
    <row r="6" spans="2:31" x14ac:dyDescent="0.2">
      <c r="B6" s="1" t="s">
        <v>12</v>
      </c>
      <c r="C6" s="6">
        <v>116</v>
      </c>
      <c r="D6" s="3">
        <v>62</v>
      </c>
      <c r="E6" s="3">
        <v>91</v>
      </c>
      <c r="F6" s="3">
        <v>750</v>
      </c>
      <c r="G6" s="4">
        <v>115</v>
      </c>
      <c r="H6" s="6">
        <v>5</v>
      </c>
      <c r="I6" s="3">
        <v>7.75</v>
      </c>
      <c r="J6" s="3">
        <v>4</v>
      </c>
      <c r="K6" s="3">
        <v>0.5</v>
      </c>
      <c r="L6" s="3">
        <v>2.75</v>
      </c>
      <c r="M6" s="6">
        <f>C6*H6</f>
        <v>580</v>
      </c>
      <c r="N6" s="3">
        <f t="shared" si="0"/>
        <v>480.5</v>
      </c>
      <c r="O6" s="3">
        <f t="shared" si="0"/>
        <v>364</v>
      </c>
      <c r="P6" s="3">
        <f t="shared" si="0"/>
        <v>375</v>
      </c>
      <c r="Q6" s="4">
        <f t="shared" si="0"/>
        <v>316.25</v>
      </c>
      <c r="R6" s="4">
        <f>SUM(M6:Q6)</f>
        <v>2115.75</v>
      </c>
      <c r="S6">
        <v>2.15</v>
      </c>
      <c r="T6">
        <v>1.2</v>
      </c>
      <c r="U6">
        <v>2.7</v>
      </c>
      <c r="V6">
        <v>0</v>
      </c>
      <c r="W6" s="7">
        <v>3</v>
      </c>
      <c r="X6">
        <f>H6*S6</f>
        <v>10.75</v>
      </c>
      <c r="Y6">
        <f t="shared" ref="Y6:AB6" si="1">I6*T6</f>
        <v>9.2999999999999989</v>
      </c>
      <c r="Z6">
        <f t="shared" si="1"/>
        <v>10.8</v>
      </c>
      <c r="AA6">
        <f t="shared" si="1"/>
        <v>0</v>
      </c>
      <c r="AB6" s="7">
        <f t="shared" si="1"/>
        <v>8.25</v>
      </c>
      <c r="AC6" s="9">
        <f>SUM(X6:AB6)</f>
        <v>39.099999999999994</v>
      </c>
      <c r="AD6" s="9">
        <f>R6+AC6</f>
        <v>2154.85</v>
      </c>
      <c r="AE6" s="12">
        <f>AD6/AD5-1</f>
        <v>0.15464166108506361</v>
      </c>
    </row>
  </sheetData>
  <mergeCells count="5">
    <mergeCell ref="C3:G3"/>
    <mergeCell ref="H3:L3"/>
    <mergeCell ref="M3:Q3"/>
    <mergeCell ref="S3:W3"/>
    <mergeCell ref="X3:AB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Example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2024-08-20T11:49:14Z</dcterms:created>
  <dcterms:modified xsi:type="dcterms:W3CDTF">2025-09-23T13:46:50Z</dcterms:modified>
</cp:coreProperties>
</file>