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553AAA00-2D51-42B1-9111-8F7FB7D81D68}" xr6:coauthVersionLast="47" xr6:coauthVersionMax="47" xr10:uidLastSave="{00000000-0000-0000-0000-000000000000}"/>
  <bookViews>
    <workbookView xWindow="-120" yWindow="-120" windowWidth="29040" windowHeight="16440" xr2:uid="{2461B9BC-819A-584E-959F-A6EB5DD8BF71}"/>
  </bookViews>
  <sheets>
    <sheet name="Question 4 - Option 1" sheetId="1" r:id="rId1"/>
    <sheet name="Question 4 - Option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2" l="1"/>
  <c r="J13" i="2"/>
  <c r="I13" i="2"/>
  <c r="H13" i="2"/>
  <c r="G13" i="2"/>
  <c r="F13" i="2"/>
  <c r="E13" i="2"/>
  <c r="D13" i="2"/>
  <c r="I13" i="1"/>
  <c r="H13" i="1"/>
  <c r="G13" i="1"/>
  <c r="F13" i="1"/>
  <c r="E13" i="1"/>
  <c r="D13" i="1"/>
  <c r="C13" i="1"/>
  <c r="I16" i="1"/>
  <c r="H16" i="1"/>
  <c r="G16" i="1"/>
  <c r="F16" i="1"/>
  <c r="E16" i="1"/>
  <c r="D16" i="1"/>
  <c r="C16" i="1"/>
  <c r="I15" i="1"/>
  <c r="H15" i="1"/>
  <c r="G15" i="1"/>
  <c r="F15" i="1"/>
  <c r="E15" i="1"/>
  <c r="D15" i="1"/>
  <c r="C15" i="1"/>
  <c r="I14" i="1"/>
  <c r="H14" i="1"/>
  <c r="G14" i="1"/>
  <c r="F14" i="1"/>
  <c r="E14" i="1"/>
  <c r="D14" i="1"/>
  <c r="C14" i="1"/>
  <c r="K14" i="1" s="1"/>
  <c r="J16" i="2"/>
  <c r="I16" i="2"/>
  <c r="H16" i="2"/>
  <c r="G16" i="2"/>
  <c r="F16" i="2"/>
  <c r="E16" i="2"/>
  <c r="D16" i="2"/>
  <c r="K16" i="2" s="1"/>
  <c r="J15" i="2"/>
  <c r="I15" i="2"/>
  <c r="H15" i="2"/>
  <c r="K15" i="2" s="1"/>
  <c r="G15" i="2"/>
  <c r="F15" i="2"/>
  <c r="E15" i="2"/>
  <c r="D15" i="2"/>
  <c r="J14" i="2"/>
  <c r="I14" i="2"/>
  <c r="H14" i="2"/>
  <c r="G14" i="2"/>
  <c r="K14" i="2" s="1"/>
  <c r="F14" i="2"/>
  <c r="E14" i="2"/>
  <c r="D14" i="2"/>
  <c r="M15" i="2"/>
  <c r="J14" i="1" l="1"/>
  <c r="L14" i="1" s="1"/>
  <c r="L15" i="1" s="1"/>
  <c r="J15" i="1"/>
  <c r="J16" i="1"/>
  <c r="L15" i="2"/>
  <c r="L16" i="2" s="1"/>
  <c r="M16" i="2" s="1"/>
  <c r="N16" i="2" s="1"/>
  <c r="K15" i="1" l="1"/>
  <c r="K16" i="1" s="1"/>
  <c r="L16" i="1" s="1"/>
  <c r="M16" i="1" s="1"/>
</calcChain>
</file>

<file path=xl/sharedStrings.xml><?xml version="1.0" encoding="utf-8"?>
<sst xmlns="http://schemas.openxmlformats.org/spreadsheetml/2006/main" count="38" uniqueCount="16">
  <si>
    <t>Share</t>
  </si>
  <si>
    <t>Lecce Real Estate</t>
  </si>
  <si>
    <t>Rethimno  REIT</t>
  </si>
  <si>
    <t>Xanthi REIT*</t>
  </si>
  <si>
    <t>Thiva REIT</t>
  </si>
  <si>
    <t>Pilos REIT</t>
  </si>
  <si>
    <t>Lyttelton Property Investment</t>
  </si>
  <si>
    <t>Turin Real Estate</t>
  </si>
  <si>
    <t>Initial Share Price</t>
  </si>
  <si>
    <t>Initial Share Price after Split</t>
  </si>
  <si>
    <t>Ending Share Price</t>
  </si>
  <si>
    <t>Sum</t>
  </si>
  <si>
    <t>Divisor</t>
  </si>
  <si>
    <t>Index</t>
  </si>
  <si>
    <t>Change</t>
  </si>
  <si>
    <t>Index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</si>
</sst>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%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2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F601-3566-F445-9D3E-D69BBF1A88F4}">
  <dimension ref="B2:M16"/>
  <sheetViews>
    <sheetView tabSelected="1" zoomScale="130" zoomScaleNormal="130" workbookViewId="0">
      <selection activeCell="F23" sqref="F23"/>
    </sheetView>
  </sheetViews>
  <sheetFormatPr defaultColWidth="11" defaultRowHeight="15.75" x14ac:dyDescent="0.25"/>
  <cols>
    <col min="1" max="1" width="11" style="7"/>
    <col min="2" max="2" width="25.125" style="7" bestFit="1" customWidth="1"/>
    <col min="3" max="9" width="10.625" style="7" customWidth="1"/>
    <col min="10" max="10" width="11" style="7"/>
    <col min="11" max="11" width="12.625" style="7" bestFit="1" customWidth="1"/>
    <col min="12" max="12" width="13.625" style="7" bestFit="1" customWidth="1"/>
    <col min="13" max="13" width="13.5" style="7" bestFit="1" customWidth="1"/>
    <col min="14" max="16384" width="11" style="7"/>
  </cols>
  <sheetData>
    <row r="2" spans="2:13" ht="47.25" x14ac:dyDescent="0.25">
      <c r="B2" s="6" t="s">
        <v>0</v>
      </c>
      <c r="C2" s="6" t="s">
        <v>8</v>
      </c>
      <c r="D2" s="6" t="s">
        <v>9</v>
      </c>
      <c r="E2" s="6" t="s">
        <v>10</v>
      </c>
    </row>
    <row r="3" spans="2:13" x14ac:dyDescent="0.25">
      <c r="B3" s="7" t="s">
        <v>1</v>
      </c>
      <c r="C3" s="7">
        <v>15</v>
      </c>
      <c r="D3" s="7">
        <v>15</v>
      </c>
      <c r="E3" s="7">
        <v>18</v>
      </c>
    </row>
    <row r="4" spans="2:13" x14ac:dyDescent="0.25">
      <c r="B4" s="7" t="s">
        <v>2</v>
      </c>
      <c r="C4" s="7">
        <v>12</v>
      </c>
      <c r="D4" s="7">
        <v>12</v>
      </c>
      <c r="E4" s="7">
        <v>12</v>
      </c>
    </row>
    <row r="5" spans="2:13" x14ac:dyDescent="0.25">
      <c r="B5" s="7" t="s">
        <v>3</v>
      </c>
      <c r="C5" s="7">
        <v>30</v>
      </c>
      <c r="D5" s="7">
        <v>15</v>
      </c>
      <c r="E5" s="7">
        <v>20</v>
      </c>
    </row>
    <row r="6" spans="2:13" x14ac:dyDescent="0.25">
      <c r="B6" s="7" t="s">
        <v>4</v>
      </c>
      <c r="C6" s="7">
        <v>25</v>
      </c>
      <c r="D6" s="7">
        <v>25</v>
      </c>
      <c r="E6" s="7">
        <v>26</v>
      </c>
    </row>
    <row r="7" spans="2:13" x14ac:dyDescent="0.25">
      <c r="B7" s="7" t="s">
        <v>5</v>
      </c>
      <c r="C7" s="7">
        <v>32</v>
      </c>
      <c r="D7" s="7">
        <v>32</v>
      </c>
      <c r="E7" s="7">
        <v>32</v>
      </c>
    </row>
    <row r="8" spans="2:13" x14ac:dyDescent="0.25">
      <c r="B8" s="7" t="s">
        <v>6</v>
      </c>
      <c r="C8" s="7">
        <v>15</v>
      </c>
      <c r="D8" s="7">
        <v>15</v>
      </c>
      <c r="E8" s="7">
        <v>13</v>
      </c>
    </row>
    <row r="9" spans="2:13" x14ac:dyDescent="0.25">
      <c r="B9" s="7" t="s">
        <v>7</v>
      </c>
      <c r="C9" s="7">
        <v>60</v>
      </c>
      <c r="D9" s="7">
        <v>60</v>
      </c>
      <c r="E9" s="7">
        <v>60</v>
      </c>
    </row>
    <row r="13" spans="2:13" s="8" customFormat="1" ht="47.25" x14ac:dyDescent="0.25">
      <c r="B13" s="4" t="s">
        <v>0</v>
      </c>
      <c r="C13" s="5" t="str">
        <f>B3</f>
        <v>Lecce Real Estate</v>
      </c>
      <c r="D13" s="5" t="str">
        <f>B4</f>
        <v>Rethimno  REIT</v>
      </c>
      <c r="E13" s="5" t="str">
        <f>B5</f>
        <v>Xanthi REIT*</v>
      </c>
      <c r="F13" s="5" t="str">
        <f>B6</f>
        <v>Thiva REIT</v>
      </c>
      <c r="G13" s="5" t="str">
        <f>B7</f>
        <v>Pilos REIT</v>
      </c>
      <c r="H13" s="5" t="str">
        <f>B8</f>
        <v>Lyttelton Property Investment</v>
      </c>
      <c r="I13" s="5" t="str">
        <f>B9</f>
        <v>Turin Real Estate</v>
      </c>
      <c r="J13" s="5" t="s">
        <v>11</v>
      </c>
      <c r="K13" s="5" t="s">
        <v>12</v>
      </c>
      <c r="L13" s="5" t="s">
        <v>13</v>
      </c>
      <c r="M13" s="5" t="s">
        <v>15</v>
      </c>
    </row>
    <row r="14" spans="2:13" x14ac:dyDescent="0.25">
      <c r="B14" s="7" t="s">
        <v>8</v>
      </c>
      <c r="C14" s="7">
        <f>C3</f>
        <v>15</v>
      </c>
      <c r="D14" s="7">
        <f>C4</f>
        <v>12</v>
      </c>
      <c r="E14" s="7">
        <f>C5</f>
        <v>30</v>
      </c>
      <c r="F14" s="7">
        <f>C6</f>
        <v>25</v>
      </c>
      <c r="G14" s="7">
        <f>C7</f>
        <v>32</v>
      </c>
      <c r="H14" s="7">
        <f>C8</f>
        <v>15</v>
      </c>
      <c r="I14" s="7">
        <f>C9</f>
        <v>60</v>
      </c>
      <c r="J14" s="7">
        <f>SUM(C14:I14)</f>
        <v>189</v>
      </c>
      <c r="K14" s="9">
        <f>COUNT(C14:I14)</f>
        <v>7</v>
      </c>
      <c r="L14" s="9">
        <f>J14/K14</f>
        <v>27</v>
      </c>
      <c r="M14" s="10"/>
    </row>
    <row r="15" spans="2:13" x14ac:dyDescent="0.25">
      <c r="B15" s="7" t="s">
        <v>9</v>
      </c>
      <c r="C15" s="7">
        <f>D3</f>
        <v>15</v>
      </c>
      <c r="D15" s="7">
        <f>D4</f>
        <v>12</v>
      </c>
      <c r="E15" s="7">
        <f>D5</f>
        <v>15</v>
      </c>
      <c r="F15" s="7">
        <f>D6</f>
        <v>25</v>
      </c>
      <c r="G15" s="7">
        <f>D7</f>
        <v>32</v>
      </c>
      <c r="H15" s="7">
        <f>D8</f>
        <v>15</v>
      </c>
      <c r="I15" s="7">
        <f>D9</f>
        <v>60</v>
      </c>
      <c r="J15" s="7">
        <f>SUM(C15:I15)</f>
        <v>174</v>
      </c>
      <c r="K15" s="9">
        <f>J15/L15</f>
        <v>6.4444444444444446</v>
      </c>
      <c r="L15" s="9">
        <f>L14</f>
        <v>27</v>
      </c>
      <c r="M15" s="10"/>
    </row>
    <row r="16" spans="2:13" x14ac:dyDescent="0.25">
      <c r="B16" s="7" t="s">
        <v>10</v>
      </c>
      <c r="C16" s="7">
        <f>E3</f>
        <v>18</v>
      </c>
      <c r="D16" s="7">
        <f>E4</f>
        <v>12</v>
      </c>
      <c r="E16" s="7">
        <f>E5</f>
        <v>20</v>
      </c>
      <c r="F16" s="7">
        <f>E6</f>
        <v>26</v>
      </c>
      <c r="G16" s="7">
        <f>E7</f>
        <v>32</v>
      </c>
      <c r="H16" s="7">
        <f>E8</f>
        <v>13</v>
      </c>
      <c r="I16" s="7">
        <f>E9</f>
        <v>60</v>
      </c>
      <c r="J16" s="7">
        <f>SUM(C16:I16)</f>
        <v>181</v>
      </c>
      <c r="K16" s="9">
        <f>K15</f>
        <v>6.4444444444444446</v>
      </c>
      <c r="L16" s="9">
        <f>J16/K16</f>
        <v>28.086206896551722</v>
      </c>
      <c r="M16" s="11">
        <f>L16/L15-1</f>
        <v>4.022988505747116E-2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9ECF-60BA-A34A-AF10-650BAF54B91F}">
  <dimension ref="C2:N16"/>
  <sheetViews>
    <sheetView zoomScale="130" zoomScaleNormal="130" workbookViewId="0">
      <selection activeCell="F17" sqref="F17"/>
    </sheetView>
  </sheetViews>
  <sheetFormatPr defaultColWidth="11" defaultRowHeight="15.75" x14ac:dyDescent="0.25"/>
  <cols>
    <col min="3" max="3" width="25.125" bestFit="1" customWidth="1"/>
    <col min="4" max="10" width="10.625" customWidth="1"/>
    <col min="12" max="12" width="12.625" bestFit="1" customWidth="1"/>
    <col min="13" max="13" width="13.625" bestFit="1" customWidth="1"/>
    <col min="14" max="14" width="13.5" bestFit="1" customWidth="1"/>
  </cols>
  <sheetData>
    <row r="2" spans="3:14" s="6" customFormat="1" ht="47.25" x14ac:dyDescent="0.25">
      <c r="C2" s="6" t="s">
        <v>0</v>
      </c>
      <c r="D2" s="6" t="s">
        <v>8</v>
      </c>
      <c r="E2" s="6" t="s">
        <v>9</v>
      </c>
      <c r="F2" s="6" t="s">
        <v>10</v>
      </c>
    </row>
    <row r="3" spans="3:14" x14ac:dyDescent="0.25">
      <c r="C3" t="s">
        <v>1</v>
      </c>
      <c r="D3">
        <v>15</v>
      </c>
      <c r="E3">
        <v>15</v>
      </c>
      <c r="F3">
        <v>18</v>
      </c>
    </row>
    <row r="4" spans="3:14" x14ac:dyDescent="0.25">
      <c r="C4" t="s">
        <v>2</v>
      </c>
      <c r="D4">
        <v>12</v>
      </c>
      <c r="E4">
        <v>12</v>
      </c>
      <c r="F4">
        <v>12</v>
      </c>
    </row>
    <row r="5" spans="3:14" x14ac:dyDescent="0.25">
      <c r="C5" t="s">
        <v>3</v>
      </c>
      <c r="D5">
        <v>30</v>
      </c>
      <c r="E5">
        <v>15</v>
      </c>
      <c r="F5">
        <v>20</v>
      </c>
    </row>
    <row r="6" spans="3:14" x14ac:dyDescent="0.25">
      <c r="C6" t="s">
        <v>4</v>
      </c>
      <c r="D6">
        <v>25</v>
      </c>
      <c r="E6">
        <v>25</v>
      </c>
      <c r="F6">
        <v>26</v>
      </c>
    </row>
    <row r="7" spans="3:14" x14ac:dyDescent="0.25">
      <c r="C7" t="s">
        <v>5</v>
      </c>
      <c r="D7">
        <v>32</v>
      </c>
      <c r="E7">
        <v>32</v>
      </c>
      <c r="F7">
        <v>32</v>
      </c>
    </row>
    <row r="8" spans="3:14" x14ac:dyDescent="0.25">
      <c r="C8" t="s">
        <v>6</v>
      </c>
      <c r="D8">
        <v>15</v>
      </c>
      <c r="E8">
        <v>15</v>
      </c>
      <c r="F8">
        <v>13</v>
      </c>
    </row>
    <row r="9" spans="3:14" x14ac:dyDescent="0.25">
      <c r="C9" t="s">
        <v>7</v>
      </c>
      <c r="D9">
        <v>60</v>
      </c>
      <c r="E9">
        <v>60</v>
      </c>
      <c r="F9">
        <v>60</v>
      </c>
    </row>
    <row r="13" spans="3:14" s="5" customFormat="1" ht="47.25" x14ac:dyDescent="0.25">
      <c r="C13" s="4" t="s">
        <v>0</v>
      </c>
      <c r="D13" s="5" t="str">
        <f>C3</f>
        <v>Lecce Real Estate</v>
      </c>
      <c r="E13" s="5" t="str">
        <f>C4</f>
        <v>Rethimno  REIT</v>
      </c>
      <c r="F13" s="5" t="str">
        <f>C5</f>
        <v>Xanthi REIT*</v>
      </c>
      <c r="G13" s="5" t="str">
        <f>C6</f>
        <v>Thiva REIT</v>
      </c>
      <c r="H13" s="5" t="str">
        <f>C7</f>
        <v>Pilos REIT</v>
      </c>
      <c r="I13" s="5" t="str">
        <f>C8</f>
        <v>Lyttelton Property Investment</v>
      </c>
      <c r="J13" s="5" t="str">
        <f>C9</f>
        <v>Turin Real Estate</v>
      </c>
      <c r="K13" s="5" t="s">
        <v>11</v>
      </c>
      <c r="L13" s="5" t="s">
        <v>12</v>
      </c>
      <c r="M13" s="5" t="s">
        <v>13</v>
      </c>
      <c r="N13" s="5" t="s">
        <v>14</v>
      </c>
    </row>
    <row r="14" spans="3:14" x14ac:dyDescent="0.25">
      <c r="C14" t="s">
        <v>8</v>
      </c>
      <c r="D14">
        <f>D3</f>
        <v>15</v>
      </c>
      <c r="E14">
        <f>D4</f>
        <v>12</v>
      </c>
      <c r="F14">
        <f>D5</f>
        <v>30</v>
      </c>
      <c r="G14">
        <f>D6</f>
        <v>25</v>
      </c>
      <c r="H14">
        <f>D7</f>
        <v>32</v>
      </c>
      <c r="I14">
        <f>D8</f>
        <v>15</v>
      </c>
      <c r="J14">
        <f>D9</f>
        <v>60</v>
      </c>
      <c r="K14">
        <f>SUM(D14:J14)</f>
        <v>189</v>
      </c>
      <c r="L14" s="3">
        <f>K14/M14</f>
        <v>1.89</v>
      </c>
      <c r="M14" s="3">
        <v>100</v>
      </c>
      <c r="N14" s="1"/>
    </row>
    <row r="15" spans="3:14" x14ac:dyDescent="0.25">
      <c r="C15" t="s">
        <v>9</v>
      </c>
      <c r="D15">
        <f>E3</f>
        <v>15</v>
      </c>
      <c r="E15">
        <f>E4</f>
        <v>12</v>
      </c>
      <c r="F15">
        <f>E5</f>
        <v>15</v>
      </c>
      <c r="G15">
        <f>E6</f>
        <v>25</v>
      </c>
      <c r="H15">
        <f>E7</f>
        <v>32</v>
      </c>
      <c r="I15">
        <f>E8</f>
        <v>15</v>
      </c>
      <c r="J15">
        <f>E9</f>
        <v>60</v>
      </c>
      <c r="K15">
        <f>SUM(D15:J15)</f>
        <v>174</v>
      </c>
      <c r="L15" s="3">
        <f>K15/M15</f>
        <v>1.74</v>
      </c>
      <c r="M15" s="3">
        <f>M14</f>
        <v>100</v>
      </c>
      <c r="N15" s="1"/>
    </row>
    <row r="16" spans="3:14" x14ac:dyDescent="0.25">
      <c r="C16" t="s">
        <v>10</v>
      </c>
      <c r="D16">
        <f>F3</f>
        <v>18</v>
      </c>
      <c r="E16">
        <f>F4</f>
        <v>12</v>
      </c>
      <c r="F16">
        <f>F5</f>
        <v>20</v>
      </c>
      <c r="G16">
        <f>F6</f>
        <v>26</v>
      </c>
      <c r="H16">
        <f>F7</f>
        <v>32</v>
      </c>
      <c r="I16">
        <f>F8</f>
        <v>13</v>
      </c>
      <c r="J16">
        <f>F9</f>
        <v>60</v>
      </c>
      <c r="K16">
        <f>SUM(D16:J16)</f>
        <v>181</v>
      </c>
      <c r="L16" s="3">
        <f>L15</f>
        <v>1.74</v>
      </c>
      <c r="M16" s="3">
        <f>K16/L16</f>
        <v>104.02298850574712</v>
      </c>
      <c r="N16" s="2">
        <f>M16/M15-1</f>
        <v>4.022988505747116E-2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4 - Option 1</vt:lpstr>
      <vt:lpstr>Question 4 - Option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2024-08-19T13:30:15Z</dcterms:created>
  <dcterms:modified xsi:type="dcterms:W3CDTF">2026-08-24T02:24:43Z</dcterms:modified>
</cp:coreProperties>
</file>