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Measurement of Property Investment Returns/"/>
    </mc:Choice>
  </mc:AlternateContent>
  <xr:revisionPtr revIDLastSave="0" documentId="13_ncr:1_{E11A4851-E6EE-4D4E-B952-F4B102113261}" xr6:coauthVersionLast="47" xr6:coauthVersionMax="47" xr10:uidLastSave="{00000000-0000-0000-0000-000000000000}"/>
  <bookViews>
    <workbookView xWindow="0" yWindow="500" windowWidth="33600" windowHeight="20500" xr2:uid="{B1E8F556-A3BE-D948-A250-DEB7D6DBBEE1}"/>
  </bookViews>
  <sheets>
    <sheet name="Examp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4" i="1"/>
  <c r="F5" i="1"/>
  <c r="D16" i="1"/>
  <c r="D14" i="1"/>
  <c r="D13" i="1"/>
  <c r="D19" i="1" l="1"/>
  <c r="D15" i="1"/>
  <c r="D17" i="1"/>
  <c r="D18" i="1" s="1"/>
  <c r="G5" i="1"/>
  <c r="F6" i="1"/>
  <c r="F7" i="1" l="1"/>
  <c r="G6" i="1"/>
  <c r="F8" i="1" l="1"/>
  <c r="G7" i="1"/>
  <c r="F9" i="1" l="1"/>
  <c r="G8" i="1"/>
  <c r="F10" i="1" l="1"/>
  <c r="G10" i="1" s="1"/>
  <c r="G9" i="1"/>
</calcChain>
</file>

<file path=xl/sharedStrings.xml><?xml version="1.0" encoding="utf-8"?>
<sst xmlns="http://schemas.openxmlformats.org/spreadsheetml/2006/main" count="18" uniqueCount="18">
  <si>
    <t>Year</t>
  </si>
  <si>
    <t>Return (HPY)</t>
  </si>
  <si>
    <t>Returns (HPR)</t>
  </si>
  <si>
    <r>
      <t>∑r</t>
    </r>
    <r>
      <rPr>
        <vertAlign val="subscript"/>
        <sz val="10"/>
        <color theme="1"/>
        <rFont val="Aptos Narrow"/>
        <family val="2"/>
        <scheme val="minor"/>
      </rPr>
      <t xml:space="preserve">i </t>
    </r>
    <r>
      <rPr>
        <sz val="10"/>
        <color theme="1"/>
        <rFont val="Aptos Narrow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</si>
  <si>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</si>
  <si>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</si>
  <si>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Aptos Narrow"/>
        <family val="2"/>
        <scheme val="minor"/>
      </rPr>
      <t>i</t>
    </r>
    <r>
      <rPr>
        <sz val="10"/>
        <color theme="1"/>
        <rFont val="Aptos Narrow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</si>
  <si>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</si>
  <si>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</si>
  <si>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</si>
  <si>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</si>
  <si>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</si>
  <si>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Aptos Narrow"/>
        <family val="2"/>
        <scheme val="minor"/>
      </rPr>
      <t>1/n</t>
    </r>
    <r>
      <rPr>
        <sz val="10"/>
        <color theme="1"/>
        <rFont val="Aptos Narrow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</si>
  <si>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</si>
  <si>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>)-1</t>
    </r>
  </si>
  <si>
    <t>Ending Market Values (EMV)</t>
  </si>
  <si>
    <t>HPY from EMVs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</si>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</sst>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00"/>
  </numFmts>
  <fonts count="8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bscript"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vertAlign val="subscript"/>
      <sz val="10"/>
      <color rgb="FFFF0000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4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4" fontId="3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  <xf numFmtId="43" fontId="1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14</xdr:row>
      <xdr:rowOff>0</xdr:rowOff>
    </xdr:from>
    <xdr:ext cx="2141817" cy="3302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9C9D21F-CECD-3942-8E07-5CBDA3D46206}"/>
                </a:ext>
              </a:extLst>
            </xdr:cNvPr>
            <xdr:cNvSpPr txBox="1"/>
          </xdr:nvSpPr>
          <xdr:spPr>
            <a:xfrm>
              <a:off x="5172235" y="2511620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000" b="0" i="1" smtClean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d>
                      <m:d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1+</m:t>
                        </m:r>
                        <m:sSub>
                          <m:sSubPr>
                            <m:ctrlP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𝐻𝑃𝑌</m:t>
                            </m:r>
                          </m:e>
                          <m:sub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e>
                    </m:d>
                  </m:oMath>
                </m:oMathPara>
              </a14:m>
              <a:endParaRPr lang="en-US" sz="1000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9C9D21F-CECD-3942-8E07-5CBDA3D46206}"/>
                </a:ext>
              </a:extLst>
            </xdr:cNvPr>
            <xdr:cNvSpPr txBox="1"/>
          </xdr:nvSpPr>
          <xdr:spPr>
            <a:xfrm>
              <a:off x="5172235" y="2511620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b="0" i="0">
                  <a:latin typeface="Cambria Math" panose="02040503050406030204" pitchFamily="18" charset="0"/>
                </a:rPr>
                <a:t>〖𝐸𝑀𝑉〗_𝑛=〖𝐸𝑀𝑉〗_(𝑛−1) (1+〖𝐻𝑃𝑌〗_𝑛 )</a:t>
              </a:r>
              <a:endParaRPr lang="en-US" sz="1000" b="0" dirty="0"/>
            </a:p>
            <a:p>
              <a:endParaRPr lang="en-GB" sz="1100"/>
            </a:p>
          </xdr:txBody>
        </xdr:sp>
      </mc:Fallback>
    </mc:AlternateContent>
    <xdr:clientData/>
  </xdr:oneCellAnchor>
  <xdr:oneCellAnchor>
    <xdr:from>
      <xdr:col>5</xdr:col>
      <xdr:colOff>0</xdr:colOff>
      <xdr:row>17</xdr:row>
      <xdr:rowOff>0</xdr:rowOff>
    </xdr:from>
    <xdr:ext cx="1525546" cy="5176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DAC6042-3318-F54C-B8B4-BA20DD419987}"/>
                </a:ext>
              </a:extLst>
            </xdr:cNvPr>
            <xdr:cNvSpPr txBox="1"/>
          </xdr:nvSpPr>
          <xdr:spPr>
            <a:xfrm>
              <a:off x="5172235" y="3100503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𝐻𝑃𝑌</m:t>
                        </m:r>
                      </m:e>
                      <m:sub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b="0" i="1" smtClean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b="0" i="1" smtClean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b="0" i="1" smtClean="0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b>
                        </m:sSub>
                      </m:den>
                    </m:f>
                    <m:r>
                      <a:rPr lang="en-US" b="0" i="1" smtClean="0">
                        <a:latin typeface="Cambria Math" panose="02040503050406030204" pitchFamily="18" charset="0"/>
                      </a:rPr>
                      <m:t> −1  </m:t>
                    </m:r>
                    <m:r>
                      <m:rPr>
                        <m:nor/>
                      </m:rPr>
                      <a:rPr lang="en-US" b="0" dirty="0"/>
                      <m:t> </m:t>
                    </m:r>
                  </m:oMath>
                </m:oMathPara>
              </a14:m>
              <a:endParaRPr lang="en-US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DAC6042-3318-F54C-B8B4-BA20DD419987}"/>
                </a:ext>
              </a:extLst>
            </xdr:cNvPr>
            <xdr:cNvSpPr txBox="1"/>
          </xdr:nvSpPr>
          <xdr:spPr>
            <a:xfrm>
              <a:off x="5172235" y="3100503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b="0" i="0">
                  <a:latin typeface="Cambria Math" panose="02040503050406030204" pitchFamily="18" charset="0"/>
                </a:rPr>
                <a:t>〖𝐻𝑃𝑌〗_𝑛=  〖𝐸𝑀𝑉〗_𝑛/〖𝐸𝑀𝑉〗_(𝑛−1)   −1  </a:t>
              </a:r>
              <a:r>
                <a:rPr lang="en-US" b="0" i="0" dirty="0">
                  <a:latin typeface="Cambria Math" panose="02040503050406030204" pitchFamily="18" charset="0"/>
                </a:rPr>
                <a:t>" </a:t>
              </a:r>
              <a:r>
                <a:rPr lang="en-GB" b="0" i="0" dirty="0"/>
                <a:t>"</a:t>
              </a:r>
              <a:endParaRPr lang="en-US" b="0" dirty="0"/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D972-1A05-F943-91E0-397A51BF266E}">
  <dimension ref="B3:G19"/>
  <sheetViews>
    <sheetView tabSelected="1" zoomScale="179" zoomScaleNormal="280" workbookViewId="0">
      <selection activeCell="G13" sqref="G13"/>
    </sheetView>
  </sheetViews>
  <sheetFormatPr baseColWidth="10" defaultColWidth="10.83203125" defaultRowHeight="14" x14ac:dyDescent="0.2"/>
  <cols>
    <col min="1" max="1" width="10.83203125" style="1"/>
    <col min="2" max="2" width="19.5" style="1" bestFit="1" customWidth="1"/>
    <col min="3" max="3" width="12.33203125" style="1" customWidth="1"/>
    <col min="4" max="5" width="12.6640625" style="1" bestFit="1" customWidth="1"/>
    <col min="6" max="6" width="19.5" style="1" bestFit="1" customWidth="1"/>
    <col min="7" max="7" width="19.1640625" style="1" customWidth="1"/>
    <col min="8" max="16384" width="10.83203125" style="1"/>
  </cols>
  <sheetData>
    <row r="3" spans="2:7" x14ac:dyDescent="0.2">
      <c r="C3" s="9" t="s">
        <v>0</v>
      </c>
      <c r="D3" s="9" t="s">
        <v>1</v>
      </c>
      <c r="E3" s="9" t="s">
        <v>2</v>
      </c>
      <c r="F3" s="9" t="s">
        <v>15</v>
      </c>
      <c r="G3" s="10" t="s">
        <v>16</v>
      </c>
    </row>
    <row r="4" spans="2:7" x14ac:dyDescent="0.2">
      <c r="C4" s="1">
        <v>2015</v>
      </c>
      <c r="D4" s="1">
        <v>7</v>
      </c>
      <c r="E4" s="2">
        <f>1+D4/100</f>
        <v>1.07</v>
      </c>
      <c r="F4" s="11">
        <v>500</v>
      </c>
      <c r="G4" s="3" t="s">
        <v>17</v>
      </c>
    </row>
    <row r="5" spans="2:7" x14ac:dyDescent="0.2">
      <c r="C5" s="1">
        <v>2016</v>
      </c>
      <c r="D5" s="2">
        <v>11</v>
      </c>
      <c r="E5" s="2">
        <f t="shared" ref="E5:E10" si="0">1+D5/100</f>
        <v>1.1100000000000001</v>
      </c>
      <c r="F5" s="11">
        <f>F4*E5</f>
        <v>555</v>
      </c>
      <c r="G5" s="3">
        <f>(F5/F4)-1</f>
        <v>0.1100000000000001</v>
      </c>
    </row>
    <row r="6" spans="2:7" x14ac:dyDescent="0.2">
      <c r="C6" s="1">
        <v>2017</v>
      </c>
      <c r="D6" s="1">
        <v>4</v>
      </c>
      <c r="E6" s="2">
        <f t="shared" si="0"/>
        <v>1.04</v>
      </c>
      <c r="F6" s="11">
        <f t="shared" ref="F6:F10" si="1">F5*E6</f>
        <v>577.20000000000005</v>
      </c>
      <c r="G6" s="3">
        <f t="shared" ref="G6:G10" si="2">(F6/F5)-1</f>
        <v>4.0000000000000036E-2</v>
      </c>
    </row>
    <row r="7" spans="2:7" x14ac:dyDescent="0.2">
      <c r="C7" s="1">
        <v>2018</v>
      </c>
      <c r="D7" s="1">
        <v>6</v>
      </c>
      <c r="E7" s="2">
        <f t="shared" si="0"/>
        <v>1.06</v>
      </c>
      <c r="F7" s="11">
        <f t="shared" si="1"/>
        <v>611.83200000000011</v>
      </c>
      <c r="G7" s="3">
        <f t="shared" si="2"/>
        <v>6.0000000000000053E-2</v>
      </c>
    </row>
    <row r="8" spans="2:7" x14ac:dyDescent="0.2">
      <c r="C8" s="1">
        <v>2019</v>
      </c>
      <c r="D8" s="1">
        <v>9</v>
      </c>
      <c r="E8" s="2">
        <f t="shared" si="0"/>
        <v>1.0900000000000001</v>
      </c>
      <c r="F8" s="11">
        <f t="shared" si="1"/>
        <v>666.89688000000012</v>
      </c>
      <c r="G8" s="3">
        <f t="shared" si="2"/>
        <v>9.000000000000008E-2</v>
      </c>
    </row>
    <row r="9" spans="2:7" x14ac:dyDescent="0.2">
      <c r="C9" s="1">
        <v>2020</v>
      </c>
      <c r="D9" s="1">
        <v>8.5</v>
      </c>
      <c r="E9" s="2">
        <f t="shared" si="0"/>
        <v>1.085</v>
      </c>
      <c r="F9" s="11">
        <f t="shared" si="1"/>
        <v>723.58311480000009</v>
      </c>
      <c r="G9" s="3">
        <f t="shared" si="2"/>
        <v>8.4999999999999964E-2</v>
      </c>
    </row>
    <row r="10" spans="2:7" x14ac:dyDescent="0.2">
      <c r="C10" s="1">
        <v>2021</v>
      </c>
      <c r="D10" s="1">
        <v>5</v>
      </c>
      <c r="E10" s="2">
        <f t="shared" si="0"/>
        <v>1.05</v>
      </c>
      <c r="F10" s="11">
        <f t="shared" si="1"/>
        <v>759.76227054000015</v>
      </c>
      <c r="G10" s="1">
        <f t="shared" si="2"/>
        <v>5.0000000000000044E-2</v>
      </c>
    </row>
    <row r="13" spans="2:7" ht="16" x14ac:dyDescent="0.25">
      <c r="C13" s="3" t="s">
        <v>3</v>
      </c>
      <c r="D13" s="1">
        <f>SUM(D4:D10)</f>
        <v>50.5</v>
      </c>
    </row>
    <row r="14" spans="2:7" x14ac:dyDescent="0.2">
      <c r="C14" s="3" t="s">
        <v>4</v>
      </c>
      <c r="D14" s="1">
        <f>COUNT(D4:D10)</f>
        <v>7</v>
      </c>
    </row>
    <row r="15" spans="2:7" ht="16" x14ac:dyDescent="0.25">
      <c r="B15" s="3" t="s">
        <v>5</v>
      </c>
      <c r="C15" s="4" t="s">
        <v>6</v>
      </c>
      <c r="D15" s="5">
        <f>D13/D14</f>
        <v>7.2142857142857144</v>
      </c>
    </row>
    <row r="16" spans="2:7" ht="16" x14ac:dyDescent="0.25">
      <c r="B16" s="6" t="s">
        <v>7</v>
      </c>
      <c r="C16" s="7" t="s">
        <v>8</v>
      </c>
      <c r="D16" s="8">
        <f>AVERAGE(D4:D10)</f>
        <v>7.2142857142857144</v>
      </c>
    </row>
    <row r="17" spans="2:4" x14ac:dyDescent="0.2">
      <c r="B17" s="3" t="s">
        <v>9</v>
      </c>
      <c r="C17" s="3" t="s">
        <v>10</v>
      </c>
      <c r="D17" s="5">
        <f>PRODUCT(E4:E10)</f>
        <v>1.6258912589556007</v>
      </c>
    </row>
    <row r="18" spans="2:4" ht="17" x14ac:dyDescent="0.2">
      <c r="B18" s="3" t="s">
        <v>11</v>
      </c>
      <c r="C18" s="3" t="s">
        <v>12</v>
      </c>
      <c r="D18" s="5">
        <f>D17^(1/D14)-1</f>
        <v>7.1904089990920239E-2</v>
      </c>
    </row>
    <row r="19" spans="2:4" ht="16" x14ac:dyDescent="0.25">
      <c r="B19" s="6" t="s">
        <v>13</v>
      </c>
      <c r="C19" s="7" t="s">
        <v>14</v>
      </c>
      <c r="D19" s="8">
        <f>GEOMEAN(E4:E10)-1</f>
        <v>7.1904089990920239E-2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2024-07-16T04:39:20Z</dcterms:created>
  <dcterms:modified xsi:type="dcterms:W3CDTF">2024-08-06T11:45:42Z</dcterms:modified>
</cp:coreProperties>
</file>