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5021Z -  Msc Portfolio Management/2024 CON5021Z/Spreadsheets/Measurement of Property Investment Returns/"/>
    </mc:Choice>
  </mc:AlternateContent>
  <xr:revisionPtr revIDLastSave="0" documentId="13_ncr:1_{33A1CEC2-9F41-4642-9642-17A8A3AE4E81}" xr6:coauthVersionLast="47" xr6:coauthVersionMax="47" xr10:uidLastSave="{00000000-0000-0000-0000-000000000000}"/>
  <bookViews>
    <workbookView xWindow="33600" yWindow="0" windowWidth="38400" windowHeight="21600" xr2:uid="{403E42EA-07AD-A240-A5EA-6AB0594B9DA8}"/>
  </bookViews>
  <sheets>
    <sheet name="Examp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5" i="1"/>
  <c r="F6" i="1"/>
  <c r="F5" i="1"/>
  <c r="D14" i="1"/>
  <c r="D13" i="1"/>
  <c r="D12" i="1"/>
  <c r="D11" i="1"/>
  <c r="D10" i="1"/>
  <c r="D9" i="1"/>
  <c r="D8" i="1"/>
  <c r="E5" i="1"/>
  <c r="E6" i="1"/>
  <c r="E4" i="1"/>
</calcChain>
</file>

<file path=xl/sharedStrings.xml><?xml version="1.0" encoding="utf-8"?>
<sst xmlns="http://schemas.openxmlformats.org/spreadsheetml/2006/main" count="18" uniqueCount="18">
  <si>
    <t>Year</t>
  </si>
  <si>
    <t>Returns (HPY)</t>
  </si>
  <si>
    <t>Returns (HPR)</t>
  </si>
  <si>
    <r>
      <t>∑r</t>
    </r>
    <r>
      <rPr>
        <vertAlign val="subscript"/>
        <sz val="10"/>
        <color theme="1"/>
        <rFont val="Aptos Narrow"/>
        <family val="2"/>
        <scheme val="minor"/>
      </rPr>
      <t xml:space="preserve">i </t>
    </r>
    <r>
      <rPr>
        <sz val="10"/>
        <color theme="1"/>
        <rFont val="Aptos Narrow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</si>
  <si>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</si>
  <si>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</si>
  <si>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ptos Narrow"/>
        <family val="2"/>
        <scheme val="minor"/>
      </rPr>
      <t>i</t>
    </r>
    <r>
      <rPr>
        <sz val="10"/>
        <color theme="1"/>
        <rFont val="Aptos Narrow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</si>
  <si>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</si>
  <si>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</si>
  <si>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</si>
  <si>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</si>
  <si>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</si>
  <si>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ptos Narrow"/>
        <family val="2"/>
        <scheme val="minor"/>
      </rPr>
      <t>1/n</t>
    </r>
    <r>
      <rPr>
        <sz val="10"/>
        <color theme="1"/>
        <rFont val="Aptos Narrow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</si>
  <si>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</si>
  <si>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>)-1</t>
    </r>
  </si>
  <si>
    <t>Ending Market Values</t>
  </si>
  <si>
    <t>HPY from EMVs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</si>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</sst>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vertAlign val="subscript"/>
      <sz val="10"/>
      <color rgb="FFFF000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4" fontId="3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682065</xdr:colOff>
      <xdr:row>9</xdr:row>
      <xdr:rowOff>50800</xdr:rowOff>
    </xdr:from>
    <xdr:ext cx="2141817" cy="33021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1CA21CB-331B-497A-9A7C-37A1AA633C45}"/>
                </a:ext>
              </a:extLst>
            </xdr:cNvPr>
            <xdr:cNvSpPr txBox="1"/>
          </xdr:nvSpPr>
          <xdr:spPr>
            <a:xfrm>
              <a:off x="4902947" y="1686859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endParaRPr lang="en-GB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1CA21CB-331B-497A-9A7C-37A1AA633C45}"/>
                </a:ext>
              </a:extLst>
            </xdr:cNvPr>
            <xdr:cNvSpPr txBox="1"/>
          </xdr:nvSpPr>
          <xdr:spPr>
            <a:xfrm>
              <a:off x="4902947" y="1686859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endParaRPr lang="en-GB" sz="1100"/>
            </a:p>
          </xdr:txBody>
        </xdr:sp>
      </mc:Fallback>
    </mc:AlternateContent>
    <xdr:clientData/>
  </xdr:oneCellAnchor>
  <xdr:oneCellAnchor>
    <xdr:from>
      <xdr:col>4</xdr:col>
      <xdr:colOff>935885</xdr:colOff>
      <xdr:row>11</xdr:row>
      <xdr:rowOff>118035</xdr:rowOff>
    </xdr:from>
    <xdr:ext cx="1525546" cy="51764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FE69D467-636B-F142-8924-727671B73BD2}"/>
                </a:ext>
              </a:extLst>
            </xdr:cNvPr>
            <xdr:cNvSpPr txBox="1"/>
          </xdr:nvSpPr>
          <xdr:spPr>
            <a:xfrm>
              <a:off x="5156767" y="2157506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FE69D467-636B-F142-8924-727671B73BD2}"/>
                </a:ext>
              </a:extLst>
            </xdr:cNvPr>
            <xdr:cNvSpPr txBox="1"/>
          </xdr:nvSpPr>
          <xdr:spPr>
            <a:xfrm>
              <a:off x="5156767" y="2157506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D946-0482-354C-A096-977E07D5D7DF}">
  <dimension ref="B3:G14"/>
  <sheetViews>
    <sheetView tabSelected="1" zoomScale="170" zoomScaleNormal="170" workbookViewId="0">
      <selection activeCell="G19" sqref="G19"/>
    </sheetView>
  </sheetViews>
  <sheetFormatPr baseColWidth="10" defaultColWidth="10.83203125" defaultRowHeight="14" x14ac:dyDescent="0.2"/>
  <cols>
    <col min="1" max="1" width="10.83203125" style="1"/>
    <col min="2" max="2" width="19.5" style="1" bestFit="1" customWidth="1"/>
    <col min="3" max="3" width="12.33203125" style="1" customWidth="1"/>
    <col min="4" max="5" width="12.6640625" style="1" bestFit="1" customWidth="1"/>
    <col min="6" max="6" width="15.33203125" style="1" bestFit="1" customWidth="1"/>
    <col min="7" max="16384" width="10.83203125" style="1"/>
  </cols>
  <sheetData>
    <row r="3" spans="2:7" x14ac:dyDescent="0.2">
      <c r="C3" s="1" t="s">
        <v>0</v>
      </c>
      <c r="D3" s="1" t="s">
        <v>1</v>
      </c>
      <c r="E3" s="1" t="s">
        <v>2</v>
      </c>
      <c r="F3" s="1" t="s">
        <v>15</v>
      </c>
      <c r="G3" s="1" t="s">
        <v>16</v>
      </c>
    </row>
    <row r="4" spans="2:7" x14ac:dyDescent="0.2">
      <c r="C4" s="1">
        <v>1</v>
      </c>
      <c r="D4" s="1">
        <v>0.05</v>
      </c>
      <c r="E4" s="1">
        <f>1+D4</f>
        <v>1.05</v>
      </c>
      <c r="F4" s="8">
        <v>100</v>
      </c>
      <c r="G4" s="2" t="s">
        <v>17</v>
      </c>
    </row>
    <row r="5" spans="2:7" x14ac:dyDescent="0.2">
      <c r="C5" s="1">
        <v>2</v>
      </c>
      <c r="D5" s="1">
        <v>-0.03</v>
      </c>
      <c r="E5" s="1">
        <f t="shared" ref="E5:E6" si="0">1+D5</f>
        <v>0.97</v>
      </c>
      <c r="F5" s="8">
        <f>F4*E5</f>
        <v>97</v>
      </c>
      <c r="G5" s="1">
        <f>(F5/F4)-1</f>
        <v>-3.0000000000000027E-2</v>
      </c>
    </row>
    <row r="6" spans="2:7" x14ac:dyDescent="0.2">
      <c r="C6" s="1">
        <v>3</v>
      </c>
      <c r="D6" s="1">
        <v>0.12</v>
      </c>
      <c r="E6" s="1">
        <f t="shared" si="0"/>
        <v>1.1200000000000001</v>
      </c>
      <c r="F6" s="8">
        <f>F5*E6</f>
        <v>108.64000000000001</v>
      </c>
      <c r="G6" s="1">
        <f>(F6/F5)-1</f>
        <v>0.12000000000000011</v>
      </c>
    </row>
    <row r="8" spans="2:7" ht="16" x14ac:dyDescent="0.25">
      <c r="C8" s="2" t="s">
        <v>3</v>
      </c>
      <c r="D8" s="1">
        <f>SUM(D4:D6)</f>
        <v>0.14000000000000001</v>
      </c>
    </row>
    <row r="9" spans="2:7" x14ac:dyDescent="0.2">
      <c r="C9" s="2" t="s">
        <v>4</v>
      </c>
      <c r="D9" s="1">
        <f>COUNT(D4:D6)</f>
        <v>3</v>
      </c>
    </row>
    <row r="10" spans="2:7" ht="16" x14ac:dyDescent="0.25">
      <c r="B10" s="2" t="s">
        <v>5</v>
      </c>
      <c r="C10" s="3" t="s">
        <v>6</v>
      </c>
      <c r="D10" s="4">
        <f>D8/D9</f>
        <v>4.6666666666666669E-2</v>
      </c>
    </row>
    <row r="11" spans="2:7" ht="16" x14ac:dyDescent="0.25">
      <c r="B11" s="5" t="s">
        <v>7</v>
      </c>
      <c r="C11" s="6" t="s">
        <v>8</v>
      </c>
      <c r="D11" s="7">
        <f>AVERAGE(D4:D6)</f>
        <v>4.6666666666666669E-2</v>
      </c>
    </row>
    <row r="12" spans="2:7" x14ac:dyDescent="0.2">
      <c r="B12" s="2" t="s">
        <v>9</v>
      </c>
      <c r="C12" s="2" t="s">
        <v>10</v>
      </c>
      <c r="D12" s="4">
        <f>PRODUCT(E4:E6)</f>
        <v>1.14072</v>
      </c>
    </row>
    <row r="13" spans="2:7" ht="17" x14ac:dyDescent="0.2">
      <c r="B13" s="2" t="s">
        <v>11</v>
      </c>
      <c r="C13" s="2" t="s">
        <v>12</v>
      </c>
      <c r="D13" s="4">
        <f>D12^(1/D9)-1</f>
        <v>4.4863805575775295E-2</v>
      </c>
    </row>
    <row r="14" spans="2:7" ht="16" x14ac:dyDescent="0.25">
      <c r="B14" s="5" t="s">
        <v>13</v>
      </c>
      <c r="C14" s="6" t="s">
        <v>14</v>
      </c>
      <c r="D14" s="7">
        <f>GEOMEAN(E4:E6)-1</f>
        <v>4.4863805575775295E-2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2024-07-16T04:29:36Z</dcterms:created>
  <dcterms:modified xsi:type="dcterms:W3CDTF">2024-07-16T04:37:15Z</dcterms:modified>
</cp:coreProperties>
</file>